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第二批" sheetId="1" state="hidden" r:id="rId1"/>
    <sheet name="Sheet2" sheetId="6" r:id="rId2"/>
  </sheets>
  <definedNames>
    <definedName name="_xlnm._FilterDatabase" localSheetId="1" hidden="1">Sheet2!$A$3:$K$9</definedName>
  </definedNames>
  <calcPr calcId="144525"/>
</workbook>
</file>

<file path=xl/sharedStrings.xml><?xml version="1.0" encoding="utf-8"?>
<sst xmlns="http://schemas.openxmlformats.org/spreadsheetml/2006/main" count="179" uniqueCount="127">
  <si>
    <t>永宁县2018年村级公益事业建设一事一议第二批申报表</t>
  </si>
  <si>
    <t>序号</t>
  </si>
  <si>
    <t>申报乡村</t>
  </si>
  <si>
    <t>项目名称</t>
  </si>
  <si>
    <t>项目类别</t>
  </si>
  <si>
    <t>主要建设内容</t>
  </si>
  <si>
    <t>项目概算（万元）</t>
  </si>
  <si>
    <t>受益村民</t>
  </si>
  <si>
    <t>自治区财政奖补资金</t>
  </si>
  <si>
    <t>县级补助</t>
  </si>
  <si>
    <t>合计</t>
  </si>
  <si>
    <t>材料费</t>
  </si>
  <si>
    <t>施工费</t>
  </si>
  <si>
    <t>人工费</t>
  </si>
  <si>
    <t>其他</t>
  </si>
  <si>
    <t>户数</t>
  </si>
  <si>
    <t>人口数</t>
  </si>
  <si>
    <t>劳动力</t>
  </si>
  <si>
    <t>1</t>
  </si>
  <si>
    <t>立强村</t>
  </si>
  <si>
    <t>庄点路硬化</t>
  </si>
  <si>
    <t>4、5、6、7队庄点道路硬化</t>
  </si>
  <si>
    <t>道路工程</t>
  </si>
  <si>
    <t>硬化巷道8条，总长1367米，宽3米</t>
  </si>
  <si>
    <t>82</t>
  </si>
  <si>
    <t>243</t>
  </si>
  <si>
    <t>77</t>
  </si>
  <si>
    <t>8、9队庄点巷道硬化</t>
  </si>
  <si>
    <t>硬化巷道7条，总长1310米，宽3米</t>
  </si>
  <si>
    <t>80</t>
  </si>
  <si>
    <t>236</t>
  </si>
  <si>
    <t>62</t>
  </si>
  <si>
    <t>2</t>
  </si>
  <si>
    <t>长湖村</t>
  </si>
  <si>
    <t>长湖村4-10队</t>
  </si>
  <si>
    <t>4队巷道硬化</t>
  </si>
  <si>
    <t>硬化巷道长1240米，宽3.5米</t>
  </si>
  <si>
    <t>70</t>
  </si>
  <si>
    <t>265</t>
  </si>
  <si>
    <t>130</t>
  </si>
  <si>
    <t>5队巷道硬化</t>
  </si>
  <si>
    <t>硬化巷道长880米，宽3.5米</t>
  </si>
  <si>
    <t>48</t>
  </si>
  <si>
    <t>148</t>
  </si>
  <si>
    <t>6队巷道硬化</t>
  </si>
  <si>
    <t>硬化巷道长1390米，宽3米</t>
  </si>
  <si>
    <t>56</t>
  </si>
  <si>
    <t>210</t>
  </si>
  <si>
    <t>102</t>
  </si>
  <si>
    <t>7队巷道硬化</t>
  </si>
  <si>
    <t>硬化巷道长710米，宽3.5米</t>
  </si>
  <si>
    <t>75</t>
  </si>
  <si>
    <t>278</t>
  </si>
  <si>
    <t>145</t>
  </si>
  <si>
    <t>8队巷道硬化</t>
  </si>
  <si>
    <t>硬化巷道长1500米，宽3米</t>
  </si>
  <si>
    <t>9队巷道硬化</t>
  </si>
  <si>
    <t>硬化巷道长1330米，宽3米</t>
  </si>
  <si>
    <t>10队巷道硬化</t>
  </si>
  <si>
    <t>硬化巷道长1060米，宽3米</t>
  </si>
  <si>
    <t>上河村</t>
  </si>
  <si>
    <t>上河7队庄点巷道硬化</t>
  </si>
  <si>
    <t>硬化路面长1120米，宽3米</t>
  </si>
  <si>
    <t>72</t>
  </si>
  <si>
    <t>252</t>
  </si>
  <si>
    <t>132</t>
  </si>
  <si>
    <t>4</t>
  </si>
  <si>
    <t>板桥村</t>
  </si>
  <si>
    <t>八队庄点路</t>
  </si>
  <si>
    <t>硬化路面长600米，宽3米</t>
  </si>
  <si>
    <t>78</t>
  </si>
  <si>
    <t>273</t>
  </si>
  <si>
    <t>五、九队庄点路</t>
  </si>
  <si>
    <t>硬化路面长1000米，宽4米</t>
  </si>
  <si>
    <t>5</t>
  </si>
  <si>
    <t>4、5队渠道砌护</t>
  </si>
  <si>
    <t>水利工程</t>
  </si>
  <si>
    <t>11条渠道1770米铺设U60管道</t>
  </si>
  <si>
    <t>三队渠道砌护</t>
  </si>
  <si>
    <t>铺设U50管3800米</t>
  </si>
  <si>
    <t>38</t>
  </si>
  <si>
    <t>69</t>
  </si>
  <si>
    <t>220</t>
  </si>
  <si>
    <t>106</t>
  </si>
  <si>
    <t>四、六、九队渠道砌护</t>
  </si>
  <si>
    <t>铺设U50管2025米</t>
  </si>
  <si>
    <t>五队渠道砌护</t>
  </si>
  <si>
    <t>铺设U50管3040米</t>
  </si>
  <si>
    <t>239</t>
  </si>
  <si>
    <t>七队渠道砌护</t>
  </si>
  <si>
    <t>铺设U50管4225</t>
  </si>
  <si>
    <t>231</t>
  </si>
  <si>
    <t>60</t>
  </si>
  <si>
    <t>八九队渠道砌护</t>
  </si>
  <si>
    <t>铺设U50管4300米</t>
  </si>
  <si>
    <t>81</t>
  </si>
  <si>
    <t>65</t>
  </si>
  <si>
    <t>7</t>
  </si>
  <si>
    <t>通桥村</t>
  </si>
  <si>
    <t>2、3队毛渠砌护</t>
  </si>
  <si>
    <t>铺设U50管道2800米</t>
  </si>
  <si>
    <t>5队园区渠道砌护</t>
  </si>
  <si>
    <t>铺设U50管道1350米</t>
  </si>
  <si>
    <t>永清村</t>
  </si>
  <si>
    <t>2、3、4、6队渠道砌护</t>
  </si>
  <si>
    <t>铺设U60管道800米</t>
  </si>
  <si>
    <t>政权村</t>
  </si>
  <si>
    <t>小长渠、双稍渠渠道砌护</t>
  </si>
  <si>
    <t>铺设U60管道1200米</t>
  </si>
  <si>
    <t>永宁县2022年第一批村级公益事业财政奖补项目及资金计划表</t>
  </si>
  <si>
    <t>申报乡镇</t>
  </si>
  <si>
    <t>申报村</t>
  </si>
  <si>
    <t>备注</t>
  </si>
  <si>
    <t>望洪镇</t>
  </si>
  <si>
    <t>西和村</t>
  </si>
  <si>
    <t>西和村1.2.10队农渠砌护</t>
  </si>
  <si>
    <t>50U型板3200米、过路涵0.5*6米1座、过路涵0.5*12米2座、农口带路14座、简易闸13座、退水6座、畦田口等配套设施</t>
  </si>
  <si>
    <t>农丰村</t>
  </si>
  <si>
    <t>农丰村307国道两侧渠道砌护及过路桥、涵管等</t>
  </si>
  <si>
    <t>U60型渠185米，U50型渠570米，农口0.5米铸铁闸4座，畦田口35座，
生产桥2座，尾水13座。</t>
  </si>
  <si>
    <t>金星村</t>
  </si>
  <si>
    <t>金星村5队庄点复耕地农渠砌护</t>
  </si>
  <si>
    <t>U50长1650米；6座0.5闸；4座0.5*6米过路涵管；0.5*6米退水1座,畦田口等配套设施</t>
  </si>
  <si>
    <t>一村一年一事</t>
  </si>
  <si>
    <t>农声村</t>
  </si>
  <si>
    <t>农声村7队农渠砌护</t>
  </si>
  <si>
    <t>U60长600米，U50长1750米；2座0.5*2米农口带路，4座0.5*6米农口带路；，1座0.8*8米过路涵管，0.5*6米退水2座；，0.5节制闸7座，畦田口等配套设施。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</si>
</sst>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9"/>
      <name val="微软雅黑"/>
      <charset val="134"/>
    </font>
    <font>
      <b/>
      <sz val="9"/>
      <name val="微软雅黑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b/>
      <sz val="12"/>
      <name val="微软雅黑"/>
      <charset val="134"/>
    </font>
    <font>
      <b/>
      <sz val="9"/>
      <color rgb="FF000000"/>
      <name val="微软雅黑"/>
      <charset val="134"/>
    </font>
    <font>
      <sz val="9"/>
      <color rgb="FF000000"/>
      <name val="微软雅黑"/>
      <charset val="134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9"/>
      <color rgb="FFFF0000"/>
      <name val="微软雅黑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/>
    <xf numFmtId="0" fontId="0" fillId="18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20" borderId="14" applyNumberFormat="0" applyAlignment="0" applyProtection="0">
      <alignment vertical="center"/>
    </xf>
    <xf numFmtId="0" fontId="31" fillId="20" borderId="8" applyNumberFormat="0" applyAlignment="0" applyProtection="0">
      <alignment vertical="center"/>
    </xf>
    <xf numFmtId="0" fontId="32" fillId="21" borderId="15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</cellStyleXfs>
  <cellXfs count="4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13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2" borderId="1" xfId="13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76" fontId="4" fillId="0" borderId="1" xfId="13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e鯪9Y_x000b_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workbookViewId="0">
      <selection activeCell="A1" sqref="A1:P1"/>
    </sheetView>
  </sheetViews>
  <sheetFormatPr defaultColWidth="9" defaultRowHeight="13.5"/>
  <cols>
    <col min="1" max="1" width="3.5" customWidth="1"/>
    <col min="2" max="3" width="5.375" customWidth="1"/>
    <col min="4" max="4" width="13.75" customWidth="1"/>
    <col min="5" max="5" width="6.375" customWidth="1"/>
    <col min="6" max="6" width="18.75" customWidth="1"/>
    <col min="7" max="7" width="7" customWidth="1"/>
    <col min="8" max="8" width="11.25" customWidth="1"/>
    <col min="9" max="9" width="8.375" customWidth="1"/>
    <col min="10" max="10" width="8.5" customWidth="1"/>
    <col min="11" max="11" width="5.25" customWidth="1"/>
    <col min="12" max="12" width="6.125" customWidth="1"/>
    <col min="13" max="13" width="5.25" customWidth="1"/>
    <col min="14" max="14" width="4.75" customWidth="1"/>
    <col min="15" max="15" width="6.625" customWidth="1"/>
    <col min="16" max="16" width="7.375" customWidth="1"/>
    <col min="17" max="156" width="7.875" customWidth="1"/>
    <col min="157" max="200" width="12" customWidth="1"/>
  </cols>
  <sheetData>
    <row r="1" ht="30.75" customHeight="1" spans="1:16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ht="17.25" customHeight="1" spans="1:16">
      <c r="A2" s="5"/>
      <c r="B2" s="5"/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24" customHeight="1" spans="1:16">
      <c r="A3" s="23" t="s">
        <v>1</v>
      </c>
      <c r="B3" s="23" t="s">
        <v>2</v>
      </c>
      <c r="C3" s="23"/>
      <c r="D3" s="23" t="s">
        <v>3</v>
      </c>
      <c r="E3" s="23" t="s">
        <v>4</v>
      </c>
      <c r="F3" s="23" t="s">
        <v>5</v>
      </c>
      <c r="G3" s="23" t="s">
        <v>6</v>
      </c>
      <c r="H3" s="23"/>
      <c r="I3" s="23"/>
      <c r="J3" s="23"/>
      <c r="K3" s="23"/>
      <c r="L3" s="38" t="s">
        <v>7</v>
      </c>
      <c r="M3" s="38"/>
      <c r="N3" s="23"/>
      <c r="O3" s="23" t="s">
        <v>8</v>
      </c>
      <c r="P3" s="23" t="s">
        <v>9</v>
      </c>
    </row>
    <row r="4" ht="33.75" customHeight="1" spans="1:16">
      <c r="A4" s="23"/>
      <c r="B4" s="23"/>
      <c r="C4" s="23"/>
      <c r="D4" s="23"/>
      <c r="E4" s="23"/>
      <c r="F4" s="23"/>
      <c r="G4" s="23" t="s">
        <v>10</v>
      </c>
      <c r="H4" s="23" t="s">
        <v>11</v>
      </c>
      <c r="I4" s="23" t="s">
        <v>12</v>
      </c>
      <c r="J4" s="23" t="s">
        <v>13</v>
      </c>
      <c r="K4" s="23" t="s">
        <v>14</v>
      </c>
      <c r="L4" s="23" t="s">
        <v>15</v>
      </c>
      <c r="M4" s="23" t="s">
        <v>16</v>
      </c>
      <c r="N4" s="23" t="s">
        <v>17</v>
      </c>
      <c r="O4" s="23"/>
      <c r="P4" s="23"/>
    </row>
    <row r="5" ht="39.95" customHeight="1" spans="1:16">
      <c r="A5" s="24" t="s">
        <v>18</v>
      </c>
      <c r="B5" s="25" t="s">
        <v>19</v>
      </c>
      <c r="C5" s="24" t="s">
        <v>20</v>
      </c>
      <c r="D5" s="26" t="s">
        <v>21</v>
      </c>
      <c r="E5" s="27" t="s">
        <v>22</v>
      </c>
      <c r="F5" s="27" t="s">
        <v>23</v>
      </c>
      <c r="G5" s="27">
        <v>49.21</v>
      </c>
      <c r="H5" s="27">
        <v>34.45</v>
      </c>
      <c r="I5" s="27">
        <v>4.92</v>
      </c>
      <c r="J5" s="27">
        <v>9.84</v>
      </c>
      <c r="K5" s="39"/>
      <c r="L5" s="27" t="s">
        <v>24</v>
      </c>
      <c r="M5" s="27" t="s">
        <v>25</v>
      </c>
      <c r="N5" s="27" t="s">
        <v>26</v>
      </c>
      <c r="O5" s="27"/>
      <c r="P5" s="40"/>
    </row>
    <row r="6" ht="33.75" customHeight="1" spans="1:16">
      <c r="A6" s="24"/>
      <c r="B6" s="25"/>
      <c r="C6" s="24"/>
      <c r="D6" s="26" t="s">
        <v>27</v>
      </c>
      <c r="E6" s="27" t="s">
        <v>22</v>
      </c>
      <c r="F6" s="27" t="s">
        <v>28</v>
      </c>
      <c r="G6" s="27">
        <v>33.01</v>
      </c>
      <c r="H6" s="27">
        <v>23.1</v>
      </c>
      <c r="I6" s="27">
        <v>3.31</v>
      </c>
      <c r="J6" s="27">
        <v>6.6</v>
      </c>
      <c r="K6" s="39"/>
      <c r="L6" s="27" t="s">
        <v>29</v>
      </c>
      <c r="M6" s="27" t="s">
        <v>30</v>
      </c>
      <c r="N6" s="27" t="s">
        <v>31</v>
      </c>
      <c r="O6" s="27"/>
      <c r="P6" s="40"/>
    </row>
    <row r="7" ht="27.75" customHeight="1" spans="1:16">
      <c r="A7" s="27" t="s">
        <v>32</v>
      </c>
      <c r="B7" s="27" t="s">
        <v>33</v>
      </c>
      <c r="C7" s="27" t="s">
        <v>34</v>
      </c>
      <c r="D7" s="27" t="s">
        <v>35</v>
      </c>
      <c r="E7" s="27" t="s">
        <v>22</v>
      </c>
      <c r="F7" s="27" t="s">
        <v>36</v>
      </c>
      <c r="G7" s="27">
        <v>47.74</v>
      </c>
      <c r="H7" s="27">
        <f>G7*0.7</f>
        <v>33.418</v>
      </c>
      <c r="I7" s="27">
        <f>G7*0.1</f>
        <v>4.774</v>
      </c>
      <c r="J7" s="27">
        <f>G7*0.2</f>
        <v>9.548</v>
      </c>
      <c r="K7" s="27"/>
      <c r="L7" s="27" t="s">
        <v>37</v>
      </c>
      <c r="M7" s="27" t="s">
        <v>38</v>
      </c>
      <c r="N7" s="27" t="s">
        <v>39</v>
      </c>
      <c r="O7" s="27"/>
      <c r="P7" s="27"/>
    </row>
    <row r="8" ht="27.75" customHeight="1" spans="1:16">
      <c r="A8" s="27"/>
      <c r="B8" s="27"/>
      <c r="C8" s="27"/>
      <c r="D8" s="27" t="s">
        <v>40</v>
      </c>
      <c r="E8" s="27" t="s">
        <v>22</v>
      </c>
      <c r="F8" s="27" t="s">
        <v>41</v>
      </c>
      <c r="G8" s="27">
        <v>33.88</v>
      </c>
      <c r="H8" s="27">
        <v>23.72</v>
      </c>
      <c r="I8" s="27">
        <v>3.39</v>
      </c>
      <c r="J8" s="27">
        <v>6.69</v>
      </c>
      <c r="K8" s="27"/>
      <c r="L8" s="27" t="s">
        <v>42</v>
      </c>
      <c r="M8" s="27" t="s">
        <v>43</v>
      </c>
      <c r="N8" s="27" t="s">
        <v>24</v>
      </c>
      <c r="O8" s="27"/>
      <c r="P8" s="27"/>
    </row>
    <row r="9" ht="27.75" customHeight="1" spans="1:16">
      <c r="A9" s="27"/>
      <c r="B9" s="27"/>
      <c r="C9" s="27"/>
      <c r="D9" s="27" t="s">
        <v>44</v>
      </c>
      <c r="E9" s="27" t="s">
        <v>22</v>
      </c>
      <c r="F9" s="27" t="s">
        <v>45</v>
      </c>
      <c r="G9" s="27">
        <v>45.87</v>
      </c>
      <c r="H9" s="27">
        <v>32.11</v>
      </c>
      <c r="I9" s="27">
        <v>4.59</v>
      </c>
      <c r="J9" s="27">
        <v>9.17</v>
      </c>
      <c r="K9" s="27"/>
      <c r="L9" s="27" t="s">
        <v>46</v>
      </c>
      <c r="M9" s="27" t="s">
        <v>47</v>
      </c>
      <c r="N9" s="27" t="s">
        <v>48</v>
      </c>
      <c r="O9" s="27"/>
      <c r="P9" s="27"/>
    </row>
    <row r="10" ht="27.75" customHeight="1" spans="1:16">
      <c r="A10" s="27"/>
      <c r="B10" s="27"/>
      <c r="C10" s="27"/>
      <c r="D10" s="27" t="s">
        <v>49</v>
      </c>
      <c r="E10" s="27" t="s">
        <v>22</v>
      </c>
      <c r="F10" s="27" t="s">
        <v>50</v>
      </c>
      <c r="G10" s="27">
        <v>27.33</v>
      </c>
      <c r="H10" s="27">
        <v>19.13</v>
      </c>
      <c r="I10" s="27">
        <v>2.73</v>
      </c>
      <c r="J10" s="27">
        <v>5.47</v>
      </c>
      <c r="K10" s="27"/>
      <c r="L10" s="27" t="s">
        <v>51</v>
      </c>
      <c r="M10" s="27" t="s">
        <v>52</v>
      </c>
      <c r="N10" s="27" t="s">
        <v>53</v>
      </c>
      <c r="O10" s="27"/>
      <c r="P10" s="27"/>
    </row>
    <row r="11" ht="27.75" customHeight="1" spans="1:16">
      <c r="A11" s="27"/>
      <c r="B11" s="27"/>
      <c r="C11" s="27"/>
      <c r="D11" s="27" t="s">
        <v>54</v>
      </c>
      <c r="E11" s="27" t="s">
        <v>22</v>
      </c>
      <c r="F11" s="27" t="s">
        <v>55</v>
      </c>
      <c r="G11" s="27">
        <v>49.5</v>
      </c>
      <c r="H11" s="27">
        <v>34.65</v>
      </c>
      <c r="I11" s="27">
        <v>4.95</v>
      </c>
      <c r="J11" s="27">
        <v>9.9</v>
      </c>
      <c r="L11" s="27">
        <v>110</v>
      </c>
      <c r="M11" s="27">
        <v>350</v>
      </c>
      <c r="N11" s="27">
        <v>170</v>
      </c>
      <c r="O11" s="27"/>
      <c r="P11" s="27"/>
    </row>
    <row r="12" ht="27.75" customHeight="1" spans="1:16">
      <c r="A12" s="27"/>
      <c r="B12" s="27"/>
      <c r="C12" s="27"/>
      <c r="D12" s="27" t="s">
        <v>56</v>
      </c>
      <c r="E12" s="27" t="s">
        <v>22</v>
      </c>
      <c r="F12" s="27" t="s">
        <v>57</v>
      </c>
      <c r="G12" s="27">
        <v>30.72</v>
      </c>
      <c r="H12" s="27">
        <v>30.72</v>
      </c>
      <c r="I12" s="27">
        <v>4.39</v>
      </c>
      <c r="J12" s="27">
        <v>8.78</v>
      </c>
      <c r="K12" s="27"/>
      <c r="L12" s="27">
        <v>58</v>
      </c>
      <c r="M12" s="27">
        <v>196</v>
      </c>
      <c r="N12" s="27">
        <v>102</v>
      </c>
      <c r="O12" s="27"/>
      <c r="P12" s="27"/>
    </row>
    <row r="13" ht="27.75" customHeight="1" spans="1:16">
      <c r="A13" s="27"/>
      <c r="B13" s="27"/>
      <c r="C13" s="27"/>
      <c r="D13" s="27" t="s">
        <v>58</v>
      </c>
      <c r="E13" s="27" t="s">
        <v>22</v>
      </c>
      <c r="F13" s="27" t="s">
        <v>59</v>
      </c>
      <c r="G13" s="27">
        <v>40.81</v>
      </c>
      <c r="H13" s="27">
        <v>28.57</v>
      </c>
      <c r="I13" s="27">
        <v>4.08</v>
      </c>
      <c r="J13" s="27">
        <v>8.16</v>
      </c>
      <c r="K13" s="27"/>
      <c r="L13" s="27">
        <v>69</v>
      </c>
      <c r="M13" s="27">
        <v>220</v>
      </c>
      <c r="N13" s="27">
        <v>106</v>
      </c>
      <c r="O13" s="27"/>
      <c r="P13" s="27"/>
    </row>
    <row r="14" ht="27.75" customHeight="1" spans="1:17">
      <c r="A14" s="24">
        <v>3</v>
      </c>
      <c r="B14" s="28" t="s">
        <v>60</v>
      </c>
      <c r="C14" s="26"/>
      <c r="D14" s="26" t="s">
        <v>61</v>
      </c>
      <c r="E14" s="27" t="s">
        <v>22</v>
      </c>
      <c r="F14" s="26" t="s">
        <v>62</v>
      </c>
      <c r="G14" s="26">
        <v>40.32</v>
      </c>
      <c r="H14" s="26">
        <v>28.22</v>
      </c>
      <c r="I14" s="26">
        <v>4.032</v>
      </c>
      <c r="J14" s="26">
        <v>8.064</v>
      </c>
      <c r="K14" s="26"/>
      <c r="L14" s="26" t="s">
        <v>63</v>
      </c>
      <c r="M14" s="26" t="s">
        <v>64</v>
      </c>
      <c r="N14" s="26" t="s">
        <v>65</v>
      </c>
      <c r="O14" s="26"/>
      <c r="P14" s="26"/>
      <c r="Q14" s="5"/>
    </row>
    <row r="15" ht="27.75" customHeight="1" spans="1:17">
      <c r="A15" s="27" t="s">
        <v>66</v>
      </c>
      <c r="B15" s="26" t="s">
        <v>67</v>
      </c>
      <c r="C15" s="26"/>
      <c r="D15" s="26" t="s">
        <v>68</v>
      </c>
      <c r="E15" s="26" t="s">
        <v>22</v>
      </c>
      <c r="F15" s="26" t="s">
        <v>69</v>
      </c>
      <c r="G15" s="26">
        <v>21.6</v>
      </c>
      <c r="H15" s="26">
        <v>15.12</v>
      </c>
      <c r="I15" s="26">
        <v>2.16</v>
      </c>
      <c r="J15" s="26">
        <v>4.32</v>
      </c>
      <c r="K15" s="26"/>
      <c r="L15" s="26" t="s">
        <v>70</v>
      </c>
      <c r="M15" s="26" t="s">
        <v>71</v>
      </c>
      <c r="N15" s="26" t="s">
        <v>48</v>
      </c>
      <c r="O15" s="26"/>
      <c r="P15" s="26"/>
      <c r="Q15" s="5"/>
    </row>
    <row r="16" ht="27.75" customHeight="1" spans="1:17">
      <c r="A16" s="27"/>
      <c r="B16" s="26"/>
      <c r="C16" s="26"/>
      <c r="D16" s="26" t="s">
        <v>72</v>
      </c>
      <c r="E16" s="26" t="s">
        <v>22</v>
      </c>
      <c r="F16" s="26" t="s">
        <v>73</v>
      </c>
      <c r="G16" s="26" t="s">
        <v>42</v>
      </c>
      <c r="H16" s="26">
        <v>33.6</v>
      </c>
      <c r="I16" s="26">
        <v>4.8</v>
      </c>
      <c r="J16" s="26">
        <v>9.6</v>
      </c>
      <c r="K16" s="26"/>
      <c r="L16" s="26" t="s">
        <v>70</v>
      </c>
      <c r="M16" s="26" t="s">
        <v>71</v>
      </c>
      <c r="N16" s="26" t="s">
        <v>48</v>
      </c>
      <c r="O16" s="26"/>
      <c r="P16" s="26"/>
      <c r="Q16" s="5"/>
    </row>
    <row r="17" ht="54.95" customHeight="1" spans="1:17">
      <c r="A17" s="27" t="s">
        <v>74</v>
      </c>
      <c r="B17" s="27" t="s">
        <v>33</v>
      </c>
      <c r="C17" s="27"/>
      <c r="D17" s="26" t="s">
        <v>75</v>
      </c>
      <c r="E17" s="26" t="s">
        <v>76</v>
      </c>
      <c r="F17" s="26" t="s">
        <v>77</v>
      </c>
      <c r="G17" s="26">
        <v>23</v>
      </c>
      <c r="H17" s="26">
        <v>16.1</v>
      </c>
      <c r="I17" s="26">
        <v>4.6</v>
      </c>
      <c r="J17" s="26">
        <v>2.3</v>
      </c>
      <c r="K17" s="26"/>
      <c r="L17" s="26">
        <v>156</v>
      </c>
      <c r="M17" s="26">
        <v>546</v>
      </c>
      <c r="N17" s="26">
        <v>204</v>
      </c>
      <c r="O17" s="26"/>
      <c r="P17" s="26"/>
      <c r="Q17" s="5"/>
    </row>
    <row r="18" ht="27.75" customHeight="1" spans="1:16">
      <c r="A18" s="29">
        <v>6</v>
      </c>
      <c r="B18" s="25" t="s">
        <v>19</v>
      </c>
      <c r="C18" s="29"/>
      <c r="D18" s="27" t="s">
        <v>78</v>
      </c>
      <c r="E18" s="27" t="s">
        <v>76</v>
      </c>
      <c r="F18" s="27" t="s">
        <v>79</v>
      </c>
      <c r="G18" s="27" t="s">
        <v>80</v>
      </c>
      <c r="H18" s="27">
        <v>26.6</v>
      </c>
      <c r="I18" s="27">
        <v>3.8</v>
      </c>
      <c r="J18" s="27">
        <v>7.6</v>
      </c>
      <c r="K18" s="27"/>
      <c r="L18" s="27" t="s">
        <v>81</v>
      </c>
      <c r="M18" s="27" t="s">
        <v>82</v>
      </c>
      <c r="N18" s="27" t="s">
        <v>83</v>
      </c>
      <c r="O18" s="27"/>
      <c r="P18" s="41"/>
    </row>
    <row r="19" ht="27.75" customHeight="1" spans="1:16">
      <c r="A19" s="29"/>
      <c r="B19" s="25"/>
      <c r="C19" s="29"/>
      <c r="D19" s="27" t="s">
        <v>84</v>
      </c>
      <c r="E19" s="27" t="s">
        <v>76</v>
      </c>
      <c r="F19" s="27" t="s">
        <v>85</v>
      </c>
      <c r="G19" s="27">
        <v>23.08</v>
      </c>
      <c r="H19" s="27">
        <v>16.16</v>
      </c>
      <c r="I19" s="27">
        <v>2.3</v>
      </c>
      <c r="J19" s="27">
        <v>4.62</v>
      </c>
      <c r="K19" s="27"/>
      <c r="L19" s="27" t="s">
        <v>81</v>
      </c>
      <c r="M19" s="27" t="s">
        <v>82</v>
      </c>
      <c r="N19" s="27" t="s">
        <v>83</v>
      </c>
      <c r="O19" s="27"/>
      <c r="P19" s="41"/>
    </row>
    <row r="20" ht="30.75" customHeight="1" spans="1:16">
      <c r="A20" s="29"/>
      <c r="B20" s="25"/>
      <c r="C20" s="29"/>
      <c r="D20" s="27" t="s">
        <v>86</v>
      </c>
      <c r="E20" s="27" t="s">
        <v>76</v>
      </c>
      <c r="F20" s="27" t="s">
        <v>87</v>
      </c>
      <c r="G20" s="27">
        <v>33.44</v>
      </c>
      <c r="H20" s="27">
        <v>21.28</v>
      </c>
      <c r="I20" s="27">
        <v>3.344</v>
      </c>
      <c r="J20" s="27">
        <v>6.688</v>
      </c>
      <c r="K20" s="27"/>
      <c r="L20" s="27" t="s">
        <v>29</v>
      </c>
      <c r="M20" s="27" t="s">
        <v>88</v>
      </c>
      <c r="N20" s="27" t="s">
        <v>37</v>
      </c>
      <c r="O20" s="27"/>
      <c r="P20" s="27"/>
    </row>
    <row r="21" ht="27.75" customHeight="1" spans="1:16">
      <c r="A21" s="29"/>
      <c r="B21" s="25"/>
      <c r="C21" s="29"/>
      <c r="D21" s="27" t="s">
        <v>89</v>
      </c>
      <c r="E21" s="27" t="s">
        <v>76</v>
      </c>
      <c r="F21" s="27" t="s">
        <v>90</v>
      </c>
      <c r="G21" s="27">
        <v>48.16</v>
      </c>
      <c r="H21" s="27">
        <v>33.71</v>
      </c>
      <c r="I21" s="27">
        <v>4.82</v>
      </c>
      <c r="J21" s="27">
        <v>9.63</v>
      </c>
      <c r="K21" s="27"/>
      <c r="L21" s="27" t="s">
        <v>24</v>
      </c>
      <c r="M21" s="27" t="s">
        <v>91</v>
      </c>
      <c r="N21" s="27" t="s">
        <v>92</v>
      </c>
      <c r="O21" s="27"/>
      <c r="P21" s="27"/>
    </row>
    <row r="22" ht="27.75" customHeight="1" spans="1:16">
      <c r="A22" s="29"/>
      <c r="B22" s="25"/>
      <c r="C22" s="29"/>
      <c r="D22" s="27" t="s">
        <v>93</v>
      </c>
      <c r="E22" s="27" t="s">
        <v>76</v>
      </c>
      <c r="F22" s="27" t="s">
        <v>94</v>
      </c>
      <c r="G22" s="27">
        <v>49.02</v>
      </c>
      <c r="H22" s="27">
        <v>34.31</v>
      </c>
      <c r="I22" s="27">
        <v>4.88</v>
      </c>
      <c r="J22" s="27">
        <v>9.81</v>
      </c>
      <c r="K22" s="27"/>
      <c r="L22" s="27" t="s">
        <v>95</v>
      </c>
      <c r="M22" s="27" t="s">
        <v>30</v>
      </c>
      <c r="N22" s="27" t="s">
        <v>96</v>
      </c>
      <c r="O22" s="27"/>
      <c r="P22" s="27"/>
    </row>
    <row r="23" ht="55.5" customHeight="1" spans="1:16">
      <c r="A23" s="29" t="s">
        <v>97</v>
      </c>
      <c r="B23" s="30" t="s">
        <v>98</v>
      </c>
      <c r="C23" s="31"/>
      <c r="D23" s="27" t="s">
        <v>99</v>
      </c>
      <c r="E23" s="27" t="s">
        <v>76</v>
      </c>
      <c r="F23" s="27" t="s">
        <v>100</v>
      </c>
      <c r="G23" s="27">
        <v>45</v>
      </c>
      <c r="H23" s="27">
        <v>31.5</v>
      </c>
      <c r="I23" s="27">
        <v>4.587</v>
      </c>
      <c r="J23" s="27">
        <v>9</v>
      </c>
      <c r="K23" s="27"/>
      <c r="L23" s="27">
        <v>136</v>
      </c>
      <c r="M23" s="27">
        <v>548</v>
      </c>
      <c r="N23" s="27">
        <v>216</v>
      </c>
      <c r="O23" s="27"/>
      <c r="P23" s="42"/>
    </row>
    <row r="24" ht="55.5" customHeight="1" spans="1:16">
      <c r="A24" s="32">
        <v>8</v>
      </c>
      <c r="B24" s="33"/>
      <c r="C24" s="34"/>
      <c r="D24" s="27" t="s">
        <v>101</v>
      </c>
      <c r="E24" s="27" t="s">
        <v>76</v>
      </c>
      <c r="F24" s="27" t="s">
        <v>102</v>
      </c>
      <c r="G24" s="27">
        <v>23</v>
      </c>
      <c r="H24" s="27">
        <v>16.1</v>
      </c>
      <c r="I24" s="27">
        <v>2.3</v>
      </c>
      <c r="J24" s="27">
        <v>4.6</v>
      </c>
      <c r="K24" s="27"/>
      <c r="L24" s="27">
        <v>86</v>
      </c>
      <c r="M24" s="27">
        <v>384</v>
      </c>
      <c r="N24" s="27">
        <v>120</v>
      </c>
      <c r="O24" s="27"/>
      <c r="P24" s="42"/>
    </row>
    <row r="25" ht="55.5" customHeight="1" spans="1:16">
      <c r="A25" s="32">
        <v>9</v>
      </c>
      <c r="B25" s="35" t="s">
        <v>103</v>
      </c>
      <c r="C25" s="32"/>
      <c r="D25" s="27" t="s">
        <v>104</v>
      </c>
      <c r="E25" s="27" t="s">
        <v>76</v>
      </c>
      <c r="F25" s="27" t="s">
        <v>105</v>
      </c>
      <c r="G25" s="27">
        <v>12.8</v>
      </c>
      <c r="H25" s="27">
        <v>8.96</v>
      </c>
      <c r="I25" s="27">
        <v>1.28</v>
      </c>
      <c r="J25" s="27">
        <v>2.56</v>
      </c>
      <c r="K25" s="27"/>
      <c r="L25" s="27">
        <v>230</v>
      </c>
      <c r="M25" s="27">
        <v>705</v>
      </c>
      <c r="N25" s="27">
        <v>376</v>
      </c>
      <c r="O25" s="27"/>
      <c r="P25" s="42"/>
    </row>
    <row r="26" ht="55.5" customHeight="1" spans="1:16">
      <c r="A26" s="32">
        <v>10</v>
      </c>
      <c r="B26" s="35" t="s">
        <v>106</v>
      </c>
      <c r="C26" s="32"/>
      <c r="D26" s="36" t="s">
        <v>107</v>
      </c>
      <c r="E26" s="27" t="s">
        <v>76</v>
      </c>
      <c r="F26" s="27" t="s">
        <v>108</v>
      </c>
      <c r="G26" s="27">
        <v>18</v>
      </c>
      <c r="H26" s="27">
        <v>12.6</v>
      </c>
      <c r="I26" s="27">
        <v>1.8</v>
      </c>
      <c r="J26" s="27">
        <v>3.6</v>
      </c>
      <c r="K26" s="27"/>
      <c r="L26" s="27">
        <v>42</v>
      </c>
      <c r="M26" s="27">
        <v>174</v>
      </c>
      <c r="N26" s="27">
        <v>120</v>
      </c>
      <c r="O26" s="27"/>
      <c r="P26" s="42"/>
    </row>
    <row r="27" ht="27.75" customHeight="1" spans="1:16">
      <c r="A27" s="36" t="s">
        <v>10</v>
      </c>
      <c r="B27" s="36"/>
      <c r="C27" s="36"/>
      <c r="D27" s="36"/>
      <c r="E27" s="36"/>
      <c r="F27" s="36"/>
      <c r="G27" s="37">
        <f>SUM(G5:G26)</f>
        <v>695.49</v>
      </c>
      <c r="H27" s="37">
        <f>SUM(H5:H26)</f>
        <v>554.128</v>
      </c>
      <c r="I27" s="37">
        <f>SUM(I5:I26)</f>
        <v>81.837</v>
      </c>
      <c r="J27" s="37">
        <f>SUM(J5:J26)</f>
        <v>156.55</v>
      </c>
      <c r="K27" s="37"/>
      <c r="L27" s="37">
        <f>SUM(L5:L26)</f>
        <v>887</v>
      </c>
      <c r="M27" s="37">
        <f>SUM(M5:M26)</f>
        <v>3123</v>
      </c>
      <c r="N27" s="37">
        <f>SUM(N5:N26)</f>
        <v>1414</v>
      </c>
      <c r="O27" s="37"/>
      <c r="P27" s="37"/>
    </row>
    <row r="28" ht="27.75" customHeight="1" spans="1:16">
      <c r="A28" s="5"/>
      <c r="B28" s="5"/>
      <c r="C28" s="5"/>
      <c r="P28" s="39"/>
    </row>
    <row r="29" ht="27.75" customHeight="1" spans="1:16">
      <c r="A29" s="5"/>
      <c r="B29" s="5"/>
      <c r="C29" s="5"/>
      <c r="P29" s="39"/>
    </row>
    <row r="30" ht="27.75" customHeight="1" spans="1:16">
      <c r="A30" s="5"/>
      <c r="B30" s="5"/>
      <c r="C30" s="5"/>
      <c r="P30" s="39"/>
    </row>
    <row r="31" ht="27.75" customHeight="1" spans="1:16">
      <c r="A31" s="5"/>
      <c r="B31" s="5"/>
      <c r="C31" s="5"/>
      <c r="P31" s="39"/>
    </row>
    <row r="32" ht="27.75" customHeight="1" spans="1:16">
      <c r="A32" s="5"/>
      <c r="B32" s="5"/>
      <c r="C32" s="5"/>
      <c r="P32" s="39"/>
    </row>
  </sheetData>
  <mergeCells count="26">
    <mergeCell ref="A1:P1"/>
    <mergeCell ref="D2:P2"/>
    <mergeCell ref="G3:K3"/>
    <mergeCell ref="L3:M3"/>
    <mergeCell ref="A27:F27"/>
    <mergeCell ref="A3:A4"/>
    <mergeCell ref="A5:A6"/>
    <mergeCell ref="A7:A13"/>
    <mergeCell ref="A15:A16"/>
    <mergeCell ref="A18:A22"/>
    <mergeCell ref="B3:B4"/>
    <mergeCell ref="B5:B6"/>
    <mergeCell ref="B7:B13"/>
    <mergeCell ref="B15:B16"/>
    <mergeCell ref="B18:B22"/>
    <mergeCell ref="B23:B24"/>
    <mergeCell ref="C3:C4"/>
    <mergeCell ref="C5:C6"/>
    <mergeCell ref="C7:C13"/>
    <mergeCell ref="C15:C16"/>
    <mergeCell ref="C18:C22"/>
    <mergeCell ref="D3:D4"/>
    <mergeCell ref="E3:E4"/>
    <mergeCell ref="F3:F4"/>
    <mergeCell ref="O3:O4"/>
    <mergeCell ref="P3:P4"/>
  </mergeCells>
  <pageMargins left="0.700694444444445" right="0.700694444444445" top="0.313888888888889" bottom="0.751388888888889" header="0.297916666666667" footer="0.297916666666667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F17" sqref="F17"/>
    </sheetView>
  </sheetViews>
  <sheetFormatPr defaultColWidth="9" defaultRowHeight="13.5"/>
  <cols>
    <col min="1" max="1" width="3.5" customWidth="1"/>
    <col min="2" max="2" width="7.25" customWidth="1"/>
    <col min="3" max="3" width="7" customWidth="1"/>
    <col min="4" max="4" width="18.25" style="3" customWidth="1"/>
    <col min="5" max="5" width="8.5" customWidth="1"/>
    <col min="6" max="6" width="53.125" customWidth="1"/>
    <col min="7" max="7" width="7" customWidth="1"/>
    <col min="8" max="8" width="6.125" customWidth="1"/>
    <col min="9" max="9" width="7.625" customWidth="1"/>
    <col min="10" max="10" width="13.75" customWidth="1"/>
    <col min="11" max="135" width="7.875" customWidth="1"/>
    <col min="136" max="179" width="12" customWidth="1"/>
    <col min="180" max="180" width="12"/>
  </cols>
  <sheetData>
    <row r="1" customFormat="1" ht="60" customHeight="1" spans="1:10">
      <c r="A1" s="4" t="s">
        <v>109</v>
      </c>
      <c r="B1" s="4"/>
      <c r="C1" s="4"/>
      <c r="D1" s="4"/>
      <c r="E1" s="4"/>
      <c r="F1" s="4"/>
      <c r="G1" s="4"/>
      <c r="H1" s="4"/>
      <c r="I1" s="4"/>
      <c r="J1" s="4"/>
    </row>
    <row r="2" customFormat="1" ht="0.95" customHeight="1" spans="1:10">
      <c r="A2" s="5"/>
      <c r="B2" s="5"/>
      <c r="C2" s="5"/>
      <c r="D2" s="6"/>
      <c r="E2" s="7"/>
      <c r="F2" s="7"/>
      <c r="G2" s="7"/>
      <c r="H2" s="7"/>
      <c r="I2" s="7"/>
      <c r="J2" s="7"/>
    </row>
    <row r="3" s="1" customFormat="1" ht="40" customHeight="1" spans="1:10">
      <c r="A3" s="8" t="s">
        <v>1</v>
      </c>
      <c r="B3" s="8" t="s">
        <v>110</v>
      </c>
      <c r="C3" s="8" t="s">
        <v>111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/>
      <c r="J3" s="8" t="s">
        <v>112</v>
      </c>
    </row>
    <row r="4" s="1" customFormat="1" ht="21" customHeight="1" spans="1:10">
      <c r="A4" s="8"/>
      <c r="B4" s="8"/>
      <c r="C4" s="8"/>
      <c r="D4" s="8"/>
      <c r="E4" s="8"/>
      <c r="F4" s="8"/>
      <c r="G4" s="8" t="s">
        <v>10</v>
      </c>
      <c r="H4" s="8" t="s">
        <v>15</v>
      </c>
      <c r="I4" s="8" t="s">
        <v>16</v>
      </c>
      <c r="J4" s="8"/>
    </row>
    <row r="5" customFormat="1" ht="31" customHeight="1" spans="1:10">
      <c r="A5" s="8">
        <v>1</v>
      </c>
      <c r="B5" s="9" t="s">
        <v>113</v>
      </c>
      <c r="C5" s="10" t="s">
        <v>114</v>
      </c>
      <c r="D5" s="11" t="s">
        <v>115</v>
      </c>
      <c r="E5" s="12" t="s">
        <v>76</v>
      </c>
      <c r="F5" s="11" t="s">
        <v>116</v>
      </c>
      <c r="G5" s="13">
        <v>39</v>
      </c>
      <c r="H5" s="14">
        <v>341</v>
      </c>
      <c r="I5" s="14">
        <v>1009</v>
      </c>
      <c r="J5" s="9"/>
    </row>
    <row r="6" customFormat="1" ht="36" spans="1:10">
      <c r="A6" s="8">
        <v>2</v>
      </c>
      <c r="B6" s="9" t="s">
        <v>113</v>
      </c>
      <c r="C6" s="11" t="s">
        <v>117</v>
      </c>
      <c r="D6" s="11" t="s">
        <v>118</v>
      </c>
      <c r="E6" s="12" t="s">
        <v>76</v>
      </c>
      <c r="F6" s="15" t="s">
        <v>119</v>
      </c>
      <c r="G6" s="13">
        <v>21.8</v>
      </c>
      <c r="H6" s="11">
        <v>68</v>
      </c>
      <c r="I6" s="11">
        <v>206</v>
      </c>
      <c r="J6" s="9"/>
    </row>
    <row r="7" customFormat="1" ht="36" customHeight="1" spans="1:10">
      <c r="A7" s="8">
        <v>3</v>
      </c>
      <c r="B7" s="9" t="s">
        <v>113</v>
      </c>
      <c r="C7" s="11" t="s">
        <v>120</v>
      </c>
      <c r="D7" s="11" t="s">
        <v>121</v>
      </c>
      <c r="E7" s="12" t="s">
        <v>76</v>
      </c>
      <c r="F7" s="10" t="s">
        <v>122</v>
      </c>
      <c r="G7" s="13">
        <v>20</v>
      </c>
      <c r="H7" s="11">
        <v>198</v>
      </c>
      <c r="I7" s="11">
        <v>684</v>
      </c>
      <c r="J7" s="9" t="s">
        <v>123</v>
      </c>
    </row>
    <row r="8" s="2" customFormat="1" ht="54" customHeight="1" spans="1:11">
      <c r="A8" s="8">
        <v>4</v>
      </c>
      <c r="B8" s="9" t="s">
        <v>113</v>
      </c>
      <c r="C8" s="16" t="s">
        <v>124</v>
      </c>
      <c r="D8" s="17" t="s">
        <v>125</v>
      </c>
      <c r="E8" s="12" t="s">
        <v>76</v>
      </c>
      <c r="F8" s="10" t="s">
        <v>126</v>
      </c>
      <c r="G8" s="18">
        <v>36</v>
      </c>
      <c r="H8" s="16">
        <v>198</v>
      </c>
      <c r="I8" s="16">
        <v>684</v>
      </c>
      <c r="J8" s="20"/>
      <c r="K8" s="21"/>
    </row>
    <row r="9" spans="1:10">
      <c r="A9" s="19"/>
      <c r="B9" s="19"/>
      <c r="C9" s="19"/>
      <c r="D9" s="19"/>
      <c r="E9" s="19"/>
      <c r="F9" s="19"/>
      <c r="G9" s="19">
        <f>SUM(G5:G8)</f>
        <v>116.8</v>
      </c>
      <c r="H9" s="19">
        <f>SUM(H5:H8)</f>
        <v>805</v>
      </c>
      <c r="I9" s="19">
        <f>SUM(I5:I8)</f>
        <v>2583</v>
      </c>
      <c r="J9" s="19"/>
    </row>
  </sheetData>
  <autoFilter ref="A3:K9">
    <extLst/>
  </autoFilter>
  <mergeCells count="10">
    <mergeCell ref="A1:J1"/>
    <mergeCell ref="D2:J2"/>
    <mergeCell ref="H3:I3"/>
    <mergeCell ref="A3:A4"/>
    <mergeCell ref="B3:B4"/>
    <mergeCell ref="C3:C4"/>
    <mergeCell ref="D3:D4"/>
    <mergeCell ref="E3:E4"/>
    <mergeCell ref="F3:F4"/>
    <mergeCell ref="J3:J4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2018-09-07T14:51:00Z</dcterms:created>
  <cp:lastPrinted>2020-11-09T11:02:00Z</cp:lastPrinted>
  <dcterms:modified xsi:type="dcterms:W3CDTF">2022-05-18T07:20:30Z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EEA4E7F091614523BAE03C2382DB531D</vt:lpwstr>
  </property>
</Properties>
</file>