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李俊镇" sheetId="1" r:id="rId1"/>
  </sheets>
  <definedNames>
    <definedName name="_xlnm._FilterDatabase" localSheetId="0" hidden="1">李俊镇!$A$5:$Q$282</definedName>
    <definedName name="_xlnm.Print_Titles" localSheetId="0">李俊镇!$1:$6</definedName>
  </definedNames>
  <calcPr calcId="144525"/>
</workbook>
</file>

<file path=xl/sharedStrings.xml><?xml version="1.0" encoding="utf-8"?>
<sst xmlns="http://schemas.openxmlformats.org/spreadsheetml/2006/main" count="1673" uniqueCount="654">
  <si>
    <t>永宁县小麦原粮储备生产基地补贴核定表</t>
  </si>
  <si>
    <t>核定单位：李俊镇人民政府</t>
  </si>
  <si>
    <t>序号</t>
  </si>
  <si>
    <t>粮食种类</t>
  </si>
  <si>
    <t xml:space="preserve">粮食生产主体名称 </t>
  </si>
  <si>
    <t>负责人</t>
  </si>
  <si>
    <t>身份证号</t>
  </si>
  <si>
    <t>银行卡号</t>
  </si>
  <si>
    <t>基地地址
（行政村）</t>
  </si>
  <si>
    <t>申报及核验面积
(亩)</t>
  </si>
  <si>
    <t>订单完成</t>
  </si>
  <si>
    <t>最终核定
补贴面积
(亩)</t>
  </si>
  <si>
    <t>补贴标准
（元/亩）</t>
  </si>
  <si>
    <t>补贴金额
（元）</t>
  </si>
  <si>
    <t>订单面积
(亩)</t>
  </si>
  <si>
    <t>订单数量
（吨）</t>
  </si>
  <si>
    <t>交售粮食折合面积</t>
  </si>
  <si>
    <t>申报面积</t>
  </si>
  <si>
    <t>核验面积</t>
  </si>
  <si>
    <t>交售粮食数量
（公斤）</t>
  </si>
  <si>
    <t>折合标准
（亩/公斤）</t>
  </si>
  <si>
    <t>折合面积
（亩）</t>
  </si>
  <si>
    <t>合计</t>
  </si>
  <si>
    <t>小麦</t>
  </si>
  <si>
    <t>姚平</t>
  </si>
  <si>
    <t>640121********2253</t>
  </si>
  <si>
    <t>622947********34579</t>
  </si>
  <si>
    <t>东方村</t>
  </si>
  <si>
    <t>冯学梅</t>
  </si>
  <si>
    <t>640121********226X</t>
  </si>
  <si>
    <t>622947********97038</t>
  </si>
  <si>
    <t>姚建军</t>
  </si>
  <si>
    <t>640121********2211</t>
  </si>
  <si>
    <t>622947********78562</t>
  </si>
  <si>
    <t>杨锦</t>
  </si>
  <si>
    <t>640121********2218</t>
  </si>
  <si>
    <t>622947********36479</t>
  </si>
  <si>
    <t>许建军</t>
  </si>
  <si>
    <t>640121********2235</t>
  </si>
  <si>
    <t>622947********91063</t>
  </si>
  <si>
    <t>姚兴</t>
  </si>
  <si>
    <t>640121********212</t>
  </si>
  <si>
    <t>622947********87058</t>
  </si>
  <si>
    <t>陈国</t>
  </si>
  <si>
    <t>622947********85842</t>
  </si>
  <si>
    <t>杨吉保</t>
  </si>
  <si>
    <t>640121********2234</t>
  </si>
  <si>
    <t>622947********96476</t>
  </si>
  <si>
    <t>陶玉英</t>
  </si>
  <si>
    <t>640121********2224</t>
  </si>
  <si>
    <t>622947********28688</t>
  </si>
  <si>
    <t>王明其</t>
  </si>
  <si>
    <t>640121********2236</t>
  </si>
  <si>
    <t>622947********34938</t>
  </si>
  <si>
    <t>姚正银</t>
  </si>
  <si>
    <t>640121********221X</t>
  </si>
  <si>
    <t>622947********20227</t>
  </si>
  <si>
    <t>朱学锋</t>
  </si>
  <si>
    <t>640121********2215</t>
  </si>
  <si>
    <t>622947********87905</t>
  </si>
  <si>
    <t>陈菊红</t>
  </si>
  <si>
    <t>640121********2228</t>
  </si>
  <si>
    <t>622947********80822</t>
  </si>
  <si>
    <t>朱兴</t>
  </si>
  <si>
    <t>622947********64947</t>
  </si>
  <si>
    <t>姚军</t>
  </si>
  <si>
    <t>622947********28837</t>
  </si>
  <si>
    <t>袁华</t>
  </si>
  <si>
    <t>622947********16258</t>
  </si>
  <si>
    <t>朱建军</t>
  </si>
  <si>
    <t>640121********2232</t>
  </si>
  <si>
    <t>622947********32235</t>
  </si>
  <si>
    <t>朱信</t>
  </si>
  <si>
    <t>640121********2210</t>
  </si>
  <si>
    <t>622947********85943</t>
  </si>
  <si>
    <t>袁平</t>
  </si>
  <si>
    <t>640121********2216</t>
  </si>
  <si>
    <t>622947********49346</t>
  </si>
  <si>
    <t>姚文</t>
  </si>
  <si>
    <t>622947********77328</t>
  </si>
  <si>
    <t>田东</t>
  </si>
  <si>
    <t>640121********2252</t>
  </si>
  <si>
    <t>622947********92012</t>
  </si>
  <si>
    <t>姚金</t>
  </si>
  <si>
    <t>622947********85776</t>
  </si>
  <si>
    <t>杨忠</t>
  </si>
  <si>
    <t>622947********90607</t>
  </si>
  <si>
    <t>朱建宁</t>
  </si>
  <si>
    <t>622947********68512</t>
  </si>
  <si>
    <t>王新</t>
  </si>
  <si>
    <t>640121********2214</t>
  </si>
  <si>
    <t>622947********85826</t>
  </si>
  <si>
    <t>王明忠</t>
  </si>
  <si>
    <t>622947********02166</t>
  </si>
  <si>
    <t>王东</t>
  </si>
  <si>
    <t>622947********83413</t>
  </si>
  <si>
    <t>姚宏</t>
  </si>
  <si>
    <t>640121********2219</t>
  </si>
  <si>
    <t>622947********34868</t>
  </si>
  <si>
    <t>袁林</t>
  </si>
  <si>
    <t>640121********2233</t>
  </si>
  <si>
    <t>623095********75572</t>
  </si>
  <si>
    <t>袁正和</t>
  </si>
  <si>
    <t>640121********223X</t>
  </si>
  <si>
    <t>622947********82778</t>
  </si>
  <si>
    <t>姚兵</t>
  </si>
  <si>
    <t>640121********2212</t>
  </si>
  <si>
    <t>622947********53294</t>
  </si>
  <si>
    <t>许秉德</t>
  </si>
  <si>
    <t>622947********27005</t>
  </si>
  <si>
    <t>王金财</t>
  </si>
  <si>
    <t>622947********10492</t>
  </si>
  <si>
    <t>张金田</t>
  </si>
  <si>
    <t>622947********96567</t>
  </si>
  <si>
    <t>许建平</t>
  </si>
  <si>
    <t>622947********36020</t>
  </si>
  <si>
    <t>姜维军</t>
  </si>
  <si>
    <t>622947********42862</t>
  </si>
  <si>
    <t>王立华</t>
  </si>
  <si>
    <t>李国兵</t>
  </si>
  <si>
    <t>640121********1911</t>
  </si>
  <si>
    <t>蒋更新</t>
  </si>
  <si>
    <t>622947********76227</t>
  </si>
  <si>
    <t>伍波</t>
  </si>
  <si>
    <t>622947********32409</t>
  </si>
  <si>
    <t>潘光兴</t>
  </si>
  <si>
    <t>640121********1915</t>
  </si>
  <si>
    <t>622947********56825</t>
  </si>
  <si>
    <t>刘建华</t>
  </si>
  <si>
    <t>622947********02613</t>
  </si>
  <si>
    <t>沈学勇</t>
  </si>
  <si>
    <t>622947********05095</t>
  </si>
  <si>
    <t>王宁</t>
  </si>
  <si>
    <t>622947********05152</t>
  </si>
  <si>
    <t>魏立</t>
  </si>
  <si>
    <t>640121********2217</t>
  </si>
  <si>
    <t>622947********05103</t>
  </si>
  <si>
    <t>陈兴</t>
  </si>
  <si>
    <t>622947********91188</t>
  </si>
  <si>
    <t>张军</t>
  </si>
  <si>
    <t>612732********3316</t>
  </si>
  <si>
    <t>622947********91212</t>
  </si>
  <si>
    <t>范春香</t>
  </si>
  <si>
    <t>640121********1926</t>
  </si>
  <si>
    <t>622947********14237</t>
  </si>
  <si>
    <t>王平</t>
  </si>
  <si>
    <t>622947********35352</t>
  </si>
  <si>
    <t>姚尚红</t>
  </si>
  <si>
    <t>622947********71444</t>
  </si>
  <si>
    <t>姚占林</t>
  </si>
  <si>
    <t>622947********28977</t>
  </si>
  <si>
    <t>王世明</t>
  </si>
  <si>
    <t>622947********98480</t>
  </si>
  <si>
    <t>张保国</t>
  </si>
  <si>
    <t>622947********36815</t>
  </si>
  <si>
    <t>强占国</t>
  </si>
  <si>
    <t>622947********59289</t>
  </si>
  <si>
    <t>王成</t>
  </si>
  <si>
    <t>640121********2259</t>
  </si>
  <si>
    <t>622947********33530</t>
  </si>
  <si>
    <t>从恩荣</t>
  </si>
  <si>
    <t>622947********13560</t>
  </si>
  <si>
    <t>张宏波</t>
  </si>
  <si>
    <t>622947********31021</t>
  </si>
  <si>
    <t>王阿其</t>
  </si>
  <si>
    <t>640121********2213</t>
  </si>
  <si>
    <t>622947********05277</t>
  </si>
  <si>
    <t>蒋学明</t>
  </si>
  <si>
    <t>622947********88049</t>
  </si>
  <si>
    <t>蒋林</t>
  </si>
  <si>
    <t>622947********82955</t>
  </si>
  <si>
    <t>622947********78396</t>
  </si>
  <si>
    <t>姚关</t>
  </si>
  <si>
    <t>622947********10798</t>
  </si>
  <si>
    <t>刘志军</t>
  </si>
  <si>
    <t>622947********92742</t>
  </si>
  <si>
    <t>许生国</t>
  </si>
  <si>
    <t>622947********32052</t>
  </si>
  <si>
    <t>王世俊</t>
  </si>
  <si>
    <t>622947********13503</t>
  </si>
  <si>
    <t>姚伟</t>
  </si>
  <si>
    <t>622947********93254</t>
  </si>
  <si>
    <t>李耀</t>
  </si>
  <si>
    <t>640121********1938</t>
  </si>
  <si>
    <t>622947********24213</t>
  </si>
  <si>
    <t>雷台村</t>
  </si>
  <si>
    <t>王宝</t>
  </si>
  <si>
    <t>640121********2230</t>
  </si>
  <si>
    <t>622947********78263</t>
  </si>
  <si>
    <t>王建保</t>
  </si>
  <si>
    <t>622947********76034</t>
  </si>
  <si>
    <t>杨学兵</t>
  </si>
  <si>
    <t>622947********75467</t>
  </si>
  <si>
    <t>杨润</t>
  </si>
  <si>
    <t>622947********90263</t>
  </si>
  <si>
    <t>王淑红</t>
  </si>
  <si>
    <t>640121********2223</t>
  </si>
  <si>
    <t>622947********50539</t>
  </si>
  <si>
    <t>高士凤</t>
  </si>
  <si>
    <t>640121********2221</t>
  </si>
  <si>
    <t>622947********71100</t>
  </si>
  <si>
    <t>王冬梅</t>
  </si>
  <si>
    <t>640121********2220</t>
  </si>
  <si>
    <t>622947********09931</t>
  </si>
  <si>
    <t>李景刚</t>
  </si>
  <si>
    <t>640121********2237</t>
  </si>
  <si>
    <t>622947********93135</t>
  </si>
  <si>
    <t>陈占军</t>
  </si>
  <si>
    <t>622947********69353</t>
  </si>
  <si>
    <t>张建功</t>
  </si>
  <si>
    <t>622947********83443</t>
  </si>
  <si>
    <t>施怀金</t>
  </si>
  <si>
    <t>622947********98845</t>
  </si>
  <si>
    <t>夏小兵</t>
  </si>
  <si>
    <t>622947********75382</t>
  </si>
  <si>
    <t>井增平</t>
  </si>
  <si>
    <t>622947********59598</t>
  </si>
  <si>
    <t>惠财</t>
  </si>
  <si>
    <t>622947********96569</t>
  </si>
  <si>
    <t>胡玉林</t>
  </si>
  <si>
    <t>640121********2226</t>
  </si>
  <si>
    <t>622947********98746</t>
  </si>
  <si>
    <t>郭兴旺</t>
  </si>
  <si>
    <t>622947********09956</t>
  </si>
  <si>
    <t>赵金平</t>
  </si>
  <si>
    <t>622947********73791</t>
  </si>
  <si>
    <t>乔来虎</t>
  </si>
  <si>
    <t>622947********73536</t>
  </si>
  <si>
    <t>卢掌全</t>
  </si>
  <si>
    <t>622947********98787</t>
  </si>
  <si>
    <t>庞文</t>
  </si>
  <si>
    <t>622947********99897</t>
  </si>
  <si>
    <t>牛伟</t>
  </si>
  <si>
    <t>622947********70904</t>
  </si>
  <si>
    <t>张建华</t>
  </si>
  <si>
    <t>622947********09906</t>
  </si>
  <si>
    <t>闵亮</t>
  </si>
  <si>
    <t>622947********17595</t>
  </si>
  <si>
    <t>沈占林</t>
  </si>
  <si>
    <t>622947********78214</t>
  </si>
  <si>
    <t>闵毅</t>
  </si>
  <si>
    <t>622947********90482</t>
  </si>
  <si>
    <t>闵东</t>
  </si>
  <si>
    <t>622947********76984</t>
  </si>
  <si>
    <t>强万福</t>
  </si>
  <si>
    <t>622947********70151</t>
  </si>
  <si>
    <t>朱林</t>
  </si>
  <si>
    <t>622947********37739</t>
  </si>
  <si>
    <t>王玉兰</t>
  </si>
  <si>
    <t>622947********75002</t>
  </si>
  <si>
    <t>朱学军</t>
  </si>
  <si>
    <t>622947********79902</t>
  </si>
  <si>
    <t>朱立</t>
  </si>
  <si>
    <t>622947********25514</t>
  </si>
  <si>
    <t>622947********01953</t>
  </si>
  <si>
    <t>朱德明</t>
  </si>
  <si>
    <t>622947********71381</t>
  </si>
  <si>
    <t>王学</t>
  </si>
  <si>
    <t>622947********71225</t>
  </si>
  <si>
    <t>王兵</t>
  </si>
  <si>
    <t>622947********22536</t>
  </si>
  <si>
    <t>田月英</t>
  </si>
  <si>
    <t>640121********2227</t>
  </si>
  <si>
    <t>622947********26592</t>
  </si>
  <si>
    <t>强玉柱</t>
  </si>
  <si>
    <t>622947********00450</t>
  </si>
  <si>
    <t>强超</t>
  </si>
  <si>
    <t>622947********79376</t>
  </si>
  <si>
    <t>齐秀梅</t>
  </si>
  <si>
    <t>640121********2225</t>
  </si>
  <si>
    <t>622947********72157</t>
  </si>
  <si>
    <t>强永学</t>
  </si>
  <si>
    <t>622947********27896</t>
  </si>
  <si>
    <t>王贵</t>
  </si>
  <si>
    <t>640121********2255</t>
  </si>
  <si>
    <t>622947********82023</t>
  </si>
  <si>
    <t>朱宝</t>
  </si>
  <si>
    <t>622947********15920</t>
  </si>
  <si>
    <t>朱淑梅</t>
  </si>
  <si>
    <t>622947********80143</t>
  </si>
  <si>
    <t>朱学文</t>
  </si>
  <si>
    <t>622947********96013</t>
  </si>
  <si>
    <t>孔金玉</t>
  </si>
  <si>
    <t>622947********48288</t>
  </si>
  <si>
    <t>孔金海</t>
  </si>
  <si>
    <t>622947********14684</t>
  </si>
  <si>
    <t>刘平</t>
  </si>
  <si>
    <t>622947********80416</t>
  </si>
  <si>
    <t>刘金明</t>
  </si>
  <si>
    <t>622947********98530</t>
  </si>
  <si>
    <t>王会琴</t>
  </si>
  <si>
    <t>622947********69492</t>
  </si>
  <si>
    <t>刘龙</t>
  </si>
  <si>
    <t>622947********09873</t>
  </si>
  <si>
    <t>张建云</t>
  </si>
  <si>
    <t>622947********02208</t>
  </si>
  <si>
    <t>刘金树</t>
  </si>
  <si>
    <t>622947********75945</t>
  </si>
  <si>
    <t>蒋文</t>
  </si>
  <si>
    <t>622947********90962</t>
  </si>
  <si>
    <t>黄军</t>
  </si>
  <si>
    <t>622947********74274</t>
  </si>
  <si>
    <t>邹少平</t>
  </si>
  <si>
    <t>622947********81874</t>
  </si>
  <si>
    <t>杨加林</t>
  </si>
  <si>
    <t>622947********04148</t>
  </si>
  <si>
    <t>蒋清龙</t>
  </si>
  <si>
    <t>622947********97342</t>
  </si>
  <si>
    <t>蒋新勇</t>
  </si>
  <si>
    <t>622947********08815</t>
  </si>
  <si>
    <t>蒋政</t>
  </si>
  <si>
    <t>622947********02315</t>
  </si>
  <si>
    <t>张建中</t>
  </si>
  <si>
    <t>622947********76539</t>
  </si>
  <si>
    <t>肖平</t>
  </si>
  <si>
    <t>622947********51941</t>
  </si>
  <si>
    <t>刘刚</t>
  </si>
  <si>
    <t>622947********87558</t>
  </si>
  <si>
    <t>廉清</t>
  </si>
  <si>
    <t>640121********2270</t>
  </si>
  <si>
    <t>622947********50248</t>
  </si>
  <si>
    <t>张建国</t>
  </si>
  <si>
    <t>622947********01144</t>
  </si>
  <si>
    <t>杨金娟</t>
  </si>
  <si>
    <t>640121********2222</t>
  </si>
  <si>
    <t>622947********88291</t>
  </si>
  <si>
    <t>马自刚</t>
  </si>
  <si>
    <t>622947********88192</t>
  </si>
  <si>
    <t>张祥</t>
  </si>
  <si>
    <t>640121********2231</t>
  </si>
  <si>
    <t>622947********73330</t>
  </si>
  <si>
    <t>屈生永</t>
  </si>
  <si>
    <t>622947********95868</t>
  </si>
  <si>
    <t>李学斌</t>
  </si>
  <si>
    <t>622947********52071</t>
  </si>
  <si>
    <t>屈金龙</t>
  </si>
  <si>
    <t>622947********68793</t>
  </si>
  <si>
    <t>杨燕</t>
  </si>
  <si>
    <t>622947********93143</t>
  </si>
  <si>
    <t>卢银军</t>
  </si>
  <si>
    <t>622947********99187</t>
  </si>
  <si>
    <t>杨熙</t>
  </si>
  <si>
    <t>622947********78592</t>
  </si>
  <si>
    <t>闵立举</t>
  </si>
  <si>
    <t>622947********16697</t>
  </si>
  <si>
    <t>杨志军</t>
  </si>
  <si>
    <t>622947********58737</t>
  </si>
  <si>
    <t>屈生祥</t>
  </si>
  <si>
    <t>622947********76277</t>
  </si>
  <si>
    <t>屈金亮</t>
  </si>
  <si>
    <t>640121********0839</t>
  </si>
  <si>
    <t>622947********54336</t>
  </si>
  <si>
    <t>屈平</t>
  </si>
  <si>
    <t>622947********65641</t>
  </si>
  <si>
    <t>陶文波</t>
  </si>
  <si>
    <t>622947********71803</t>
  </si>
  <si>
    <t>马立成</t>
  </si>
  <si>
    <t>622947********39685</t>
  </si>
  <si>
    <t>陶文治</t>
  </si>
  <si>
    <t>622947********79571</t>
  </si>
  <si>
    <t>杨碧涛</t>
  </si>
  <si>
    <t>622947********04452</t>
  </si>
  <si>
    <t>石生</t>
  </si>
  <si>
    <t>622947********35290</t>
  </si>
  <si>
    <t>许秀侠</t>
  </si>
  <si>
    <t>622947********98167</t>
  </si>
  <si>
    <t>杜学兵</t>
  </si>
  <si>
    <t>622947********70813</t>
  </si>
  <si>
    <t>王云霞</t>
  </si>
  <si>
    <t>622947********78735</t>
  </si>
  <si>
    <t>许桂芳</t>
  </si>
  <si>
    <t>640121********2248</t>
  </si>
  <si>
    <t>622947********85387</t>
  </si>
  <si>
    <t>朱广和</t>
  </si>
  <si>
    <t>622947********69385</t>
  </si>
  <si>
    <t>李国新</t>
  </si>
  <si>
    <t>622947********38283</t>
  </si>
  <si>
    <t>王晓龙</t>
  </si>
  <si>
    <t>622947********76596</t>
  </si>
  <si>
    <t>李国进</t>
  </si>
  <si>
    <t>622947********85989</t>
  </si>
  <si>
    <t>李万均</t>
  </si>
  <si>
    <t>622947********98191</t>
  </si>
  <si>
    <t>杜学锋</t>
  </si>
  <si>
    <t>622947********79308</t>
  </si>
  <si>
    <t>吴兵红</t>
  </si>
  <si>
    <t>622947********89980</t>
  </si>
  <si>
    <t>伍春燕</t>
  </si>
  <si>
    <t>622947********18429</t>
  </si>
  <si>
    <t>荀国</t>
  </si>
  <si>
    <t>622947********05529</t>
  </si>
  <si>
    <t>杨小林</t>
  </si>
  <si>
    <t>640382********4618</t>
  </si>
  <si>
    <t>622947********12936</t>
  </si>
  <si>
    <t>李万祥</t>
  </si>
  <si>
    <t>640121********0850</t>
  </si>
  <si>
    <t>623095********61077</t>
  </si>
  <si>
    <t>许桥村</t>
  </si>
  <si>
    <t>张海</t>
  </si>
  <si>
    <t>622947********94380</t>
  </si>
  <si>
    <t>贺东军</t>
  </si>
  <si>
    <t>622947********69775</t>
  </si>
  <si>
    <t>唐建国</t>
  </si>
  <si>
    <t>622947********05772</t>
  </si>
  <si>
    <t>王利</t>
  </si>
  <si>
    <t>622947********41450</t>
  </si>
  <si>
    <t>郑爱军</t>
  </si>
  <si>
    <t>622947********09680</t>
  </si>
  <si>
    <t>郑海军</t>
  </si>
  <si>
    <t>622947********65456</t>
  </si>
  <si>
    <t>马建国</t>
  </si>
  <si>
    <t>622947********59731</t>
  </si>
  <si>
    <t>满国</t>
  </si>
  <si>
    <t>622947********76036</t>
  </si>
  <si>
    <t>吴旭佳</t>
  </si>
  <si>
    <t>622947********90277</t>
  </si>
  <si>
    <t>马其</t>
  </si>
  <si>
    <t>622947********59178</t>
  </si>
  <si>
    <t>强永锋</t>
  </si>
  <si>
    <t>622947********48637</t>
  </si>
  <si>
    <t>许建华</t>
  </si>
  <si>
    <t>622947********56927</t>
  </si>
  <si>
    <t>许建民</t>
  </si>
  <si>
    <t>622947********55861</t>
  </si>
  <si>
    <t>许建兵</t>
  </si>
  <si>
    <t>622947********87340</t>
  </si>
  <si>
    <t>许建林</t>
  </si>
  <si>
    <t>622947********83581</t>
  </si>
  <si>
    <t>许兵其</t>
  </si>
  <si>
    <t>622947********63915</t>
  </si>
  <si>
    <t>吴金林</t>
  </si>
  <si>
    <t>622947********42707</t>
  </si>
  <si>
    <t>邓保国</t>
  </si>
  <si>
    <t>622947********19471</t>
  </si>
  <si>
    <t>许豹</t>
  </si>
  <si>
    <t>622947********66220</t>
  </si>
  <si>
    <t>强永清</t>
  </si>
  <si>
    <t>622947********62875</t>
  </si>
  <si>
    <t>许兵才</t>
  </si>
  <si>
    <t>622947********42756</t>
  </si>
  <si>
    <t>许秉年</t>
  </si>
  <si>
    <t>622947********60303</t>
  </si>
  <si>
    <t>许秉杰</t>
  </si>
  <si>
    <t>622947********86896</t>
  </si>
  <si>
    <t>许开</t>
  </si>
  <si>
    <t>622947********80520</t>
  </si>
  <si>
    <t>许海龙</t>
  </si>
  <si>
    <t>622947********40141</t>
  </si>
  <si>
    <t>许东</t>
  </si>
  <si>
    <t>622947********59214</t>
  </si>
  <si>
    <t>许武</t>
  </si>
  <si>
    <t>622947********15236</t>
  </si>
  <si>
    <t>张红</t>
  </si>
  <si>
    <t>622947********52654</t>
  </si>
  <si>
    <t>许秉忠</t>
  </si>
  <si>
    <t>640121********2257</t>
  </si>
  <si>
    <t>622947********19531</t>
  </si>
  <si>
    <t>许永平</t>
  </si>
  <si>
    <t>622947********42749</t>
  </si>
  <si>
    <t>许永山</t>
  </si>
  <si>
    <t>622947********80488</t>
  </si>
  <si>
    <t>许法</t>
  </si>
  <si>
    <t>622947********88432</t>
  </si>
  <si>
    <t>许建</t>
  </si>
  <si>
    <t>622947********24953</t>
  </si>
  <si>
    <t>张兴</t>
  </si>
  <si>
    <t>622947********91683</t>
  </si>
  <si>
    <t>宋思成</t>
  </si>
  <si>
    <t>622947********62891</t>
  </si>
  <si>
    <t>刘学琴</t>
  </si>
  <si>
    <t>640121********2249</t>
  </si>
  <si>
    <t>622947********42681</t>
  </si>
  <si>
    <t>许思荣</t>
  </si>
  <si>
    <t>622947********62313</t>
  </si>
  <si>
    <t>许波</t>
  </si>
  <si>
    <t>622947********26207</t>
  </si>
  <si>
    <t>许秉林</t>
  </si>
  <si>
    <t>622947********94299</t>
  </si>
  <si>
    <t>杨世功</t>
  </si>
  <si>
    <t>642226********323X</t>
  </si>
  <si>
    <t>622947********47728</t>
  </si>
  <si>
    <t>622947********17040</t>
  </si>
  <si>
    <t>许志刚</t>
  </si>
  <si>
    <t>622947********77755</t>
  </si>
  <si>
    <t>许自强</t>
  </si>
  <si>
    <t>622947********63311</t>
  </si>
  <si>
    <t>白建武</t>
  </si>
  <si>
    <t>622827********3317</t>
  </si>
  <si>
    <t>622947********24713</t>
  </si>
  <si>
    <t>许建忠</t>
  </si>
  <si>
    <t>622947********20208</t>
  </si>
  <si>
    <t>邓玉花</t>
  </si>
  <si>
    <t>622947********10491</t>
  </si>
  <si>
    <t>丰登村</t>
  </si>
  <si>
    <t>余自华</t>
  </si>
  <si>
    <t>622947********15687</t>
  </si>
  <si>
    <t>许进花</t>
  </si>
  <si>
    <t>622947********20604</t>
  </si>
  <si>
    <t>单兴德</t>
  </si>
  <si>
    <t>622947********86245</t>
  </si>
  <si>
    <t>李学兵</t>
  </si>
  <si>
    <t>622947********43622</t>
  </si>
  <si>
    <t>康丕庆</t>
  </si>
  <si>
    <t>513021********1616</t>
  </si>
  <si>
    <t>623095********03182</t>
  </si>
  <si>
    <t>史建文</t>
  </si>
  <si>
    <t>622947********76995</t>
  </si>
  <si>
    <t>何月芹</t>
  </si>
  <si>
    <t>640121********2229</t>
  </si>
  <si>
    <t>622947********53223</t>
  </si>
  <si>
    <t>许典</t>
  </si>
  <si>
    <t>622947********51284</t>
  </si>
  <si>
    <t>友爱村</t>
  </si>
  <si>
    <t>郭正军</t>
  </si>
  <si>
    <t>640121********0813</t>
  </si>
  <si>
    <t>622947********20787</t>
  </si>
  <si>
    <t>王团村</t>
  </si>
  <si>
    <t>仓敏</t>
  </si>
  <si>
    <t>640121********0817</t>
  </si>
  <si>
    <t>622947********02524</t>
  </si>
  <si>
    <t>团结村</t>
  </si>
  <si>
    <t>汤万恒</t>
  </si>
  <si>
    <t>642102********2117</t>
  </si>
  <si>
    <t>622947********88155</t>
  </si>
  <si>
    <t>魏团村</t>
  </si>
  <si>
    <t>赵莲营</t>
  </si>
  <si>
    <t>640121********0818</t>
  </si>
  <si>
    <t>622947********43974</t>
  </si>
  <si>
    <t>郭万科</t>
  </si>
  <si>
    <t>640121********0811</t>
  </si>
  <si>
    <t>622947********71622</t>
  </si>
  <si>
    <t>冯云川</t>
  </si>
  <si>
    <t>640121********0812</t>
  </si>
  <si>
    <t>622947********75330</t>
  </si>
  <si>
    <t>冯云山</t>
  </si>
  <si>
    <t>640121********081x</t>
  </si>
  <si>
    <t>622947********52368</t>
  </si>
  <si>
    <t>倪军</t>
  </si>
  <si>
    <t>640121********0872</t>
  </si>
  <si>
    <t>622947********56749</t>
  </si>
  <si>
    <t>杨建奇</t>
  </si>
  <si>
    <t>622947********06734</t>
  </si>
  <si>
    <t>刘银</t>
  </si>
  <si>
    <t>622947********06815</t>
  </si>
  <si>
    <t>李俊村</t>
  </si>
  <si>
    <t>张学涛</t>
  </si>
  <si>
    <t>622947********19606</t>
  </si>
  <si>
    <t>王治业</t>
  </si>
  <si>
    <t>622947********29145</t>
  </si>
  <si>
    <t>王志国</t>
  </si>
  <si>
    <t>640121********0832</t>
  </si>
  <si>
    <t>622947********51009</t>
  </si>
  <si>
    <t>荀建利</t>
  </si>
  <si>
    <t>622947********13530</t>
  </si>
  <si>
    <t>吕兴舂</t>
  </si>
  <si>
    <t>640121********1913</t>
  </si>
  <si>
    <t>622947********84700</t>
  </si>
  <si>
    <t>金塔村</t>
  </si>
  <si>
    <t>马旭东</t>
  </si>
  <si>
    <t>640121********0819</t>
  </si>
  <si>
    <t>622947********77671</t>
  </si>
  <si>
    <t>王学军</t>
  </si>
  <si>
    <t>622947********47911</t>
  </si>
  <si>
    <t>杨华</t>
  </si>
  <si>
    <t>622947********30663</t>
  </si>
  <si>
    <t>杨万宝</t>
  </si>
  <si>
    <t>622947********66829</t>
  </si>
  <si>
    <t>贾玉伏</t>
  </si>
  <si>
    <t>622947********15818</t>
  </si>
  <si>
    <t>刘立冬</t>
  </si>
  <si>
    <t>金旭文</t>
  </si>
  <si>
    <t>640121********0897</t>
  </si>
  <si>
    <t>622947********71039</t>
  </si>
  <si>
    <t>永宁县李俊镇金塔村股份经济合作社</t>
  </si>
  <si>
    <t>N26401********0202</t>
  </si>
  <si>
    <t>501202********</t>
  </si>
  <si>
    <t>王玉兵</t>
  </si>
  <si>
    <t>640121********0814</t>
  </si>
  <si>
    <t>622947********99952</t>
  </si>
  <si>
    <t>李庄村</t>
  </si>
  <si>
    <t>王俊峰</t>
  </si>
  <si>
    <t>622947********88575</t>
  </si>
  <si>
    <t>王继祖</t>
  </si>
  <si>
    <t>640121********081X</t>
  </si>
  <si>
    <t>622947********93260</t>
  </si>
  <si>
    <t>张文国</t>
  </si>
  <si>
    <t>622947********93310</t>
  </si>
  <si>
    <t>陶学忠</t>
  </si>
  <si>
    <t>640121********111X</t>
  </si>
  <si>
    <t>622947********87036</t>
  </si>
  <si>
    <t>史小龙</t>
  </si>
  <si>
    <t>640121********2112</t>
  </si>
  <si>
    <t>622947********41837</t>
  </si>
  <si>
    <t>顾楠</t>
  </si>
  <si>
    <t>640111********183X</t>
  </si>
  <si>
    <t>623095********78413</t>
  </si>
  <si>
    <t>朱亮</t>
  </si>
  <si>
    <t>640121********1631</t>
  </si>
  <si>
    <t>622947********11297</t>
  </si>
  <si>
    <t>贾小兵</t>
  </si>
  <si>
    <t>622947********50270</t>
  </si>
  <si>
    <t>陈志刚</t>
  </si>
  <si>
    <t>640121********0810</t>
  </si>
  <si>
    <t>622947********48993</t>
  </si>
  <si>
    <t>刘玉龙</t>
  </si>
  <si>
    <t>622947********70321</t>
  </si>
  <si>
    <t>王金柱</t>
  </si>
  <si>
    <t>640121********0816</t>
  </si>
  <si>
    <t>622947********92678</t>
  </si>
  <si>
    <t>王伏林</t>
  </si>
  <si>
    <t>640121********0838</t>
  </si>
  <si>
    <t>622947********51690</t>
  </si>
  <si>
    <t>张志军</t>
  </si>
  <si>
    <t>640121********0815</t>
  </si>
  <si>
    <t>622947********49199</t>
  </si>
  <si>
    <t>刘月忠</t>
  </si>
  <si>
    <t>622947********53076</t>
  </si>
  <si>
    <t>王金国</t>
  </si>
  <si>
    <t>622947********86451</t>
  </si>
  <si>
    <t>刘玉祥</t>
  </si>
  <si>
    <t>640121********0870</t>
  </si>
  <si>
    <t>622947********74411</t>
  </si>
  <si>
    <t>王志锋</t>
  </si>
  <si>
    <t>623095********50125</t>
  </si>
  <si>
    <t>王越</t>
  </si>
  <si>
    <t>640121********1119</t>
  </si>
  <si>
    <t>623095********96241</t>
  </si>
  <si>
    <t>宁化村</t>
  </si>
  <si>
    <t>于飞</t>
  </si>
  <si>
    <t>640121********1111</t>
  </si>
  <si>
    <t>622947********65638</t>
  </si>
  <si>
    <t>吴保军</t>
  </si>
  <si>
    <t>622947********55562</t>
  </si>
  <si>
    <t>朱学仁</t>
  </si>
  <si>
    <t>623095********47509</t>
  </si>
  <si>
    <t>刘艳娟</t>
  </si>
  <si>
    <t>640121********0842</t>
  </si>
  <si>
    <t>622947********04492</t>
  </si>
  <si>
    <t>冯万义</t>
  </si>
  <si>
    <t>623095********48273</t>
  </si>
  <si>
    <t>陈艳</t>
  </si>
  <si>
    <t>640121********0845</t>
  </si>
  <si>
    <t>622947********61979</t>
  </si>
  <si>
    <t>西邵村</t>
  </si>
  <si>
    <t>王生宝</t>
  </si>
  <si>
    <t>640121********1110</t>
  </si>
  <si>
    <t>622947********81205</t>
  </si>
  <si>
    <t>马军</t>
  </si>
  <si>
    <t>642101********0517</t>
  </si>
  <si>
    <t>622947********51751</t>
  </si>
  <si>
    <t>王鹏</t>
  </si>
  <si>
    <t>622947********89705</t>
  </si>
  <si>
    <t>李俊镇西邵村股份经济合作社</t>
  </si>
  <si>
    <t>N26401********089M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</si>
</sst>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3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仿宋"/>
      <charset val="134"/>
    </font>
    <font>
      <sz val="22"/>
      <name val="方正小标宋简体"/>
      <charset val="134"/>
    </font>
    <font>
      <sz val="14"/>
      <name val="宋体"/>
      <charset val="134"/>
    </font>
    <font>
      <sz val="14"/>
      <name val="黑体"/>
      <charset val="134"/>
    </font>
    <font>
      <sz val="14"/>
      <name val="方正小标宋简体"/>
      <charset val="134"/>
    </font>
    <font>
      <sz val="14"/>
      <color indexed="8"/>
      <name val="仿宋"/>
      <charset val="134"/>
    </font>
    <font>
      <sz val="14"/>
      <color theme="1"/>
      <name val="黑体"/>
      <charset val="134"/>
    </font>
    <font>
      <sz val="12"/>
      <color rgb="FF000000"/>
      <name val="仿宋_GB2312"/>
      <charset val="134"/>
    </font>
    <font>
      <sz val="14"/>
      <name val="仿宋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0" fillId="27" borderId="1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常规 2 3" xfId="45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2"/>
  <sheetViews>
    <sheetView tabSelected="1" zoomScale="85" zoomScaleNormal="85" workbookViewId="0">
      <selection activeCell="E3" sqref="E3:E6"/>
    </sheetView>
  </sheetViews>
  <sheetFormatPr defaultColWidth="9" defaultRowHeight="18.75"/>
  <cols>
    <col min="1" max="1" width="5.625" style="2" customWidth="1"/>
    <col min="2" max="2" width="10.375" style="2" customWidth="1"/>
    <col min="3" max="3" width="12.9333333333333" style="2" customWidth="1"/>
    <col min="4" max="4" width="11.875" style="2" customWidth="1"/>
    <col min="5" max="6" width="24.875" style="4" customWidth="1"/>
    <col min="7" max="7" width="13.2166666666667" style="2" customWidth="1"/>
    <col min="8" max="8" width="12.25" style="2" customWidth="1"/>
    <col min="9" max="9" width="12.8916666666667" style="2" customWidth="1"/>
    <col min="10" max="10" width="11.4916666666667" style="2" customWidth="1"/>
    <col min="11" max="11" width="13.1416666666667" style="2" customWidth="1"/>
    <col min="12" max="12" width="18" style="2" customWidth="1"/>
    <col min="13" max="13" width="16.35" style="2" customWidth="1"/>
    <col min="14" max="14" width="15.875" style="5" customWidth="1"/>
    <col min="15" max="15" width="11.875" style="6" customWidth="1"/>
    <col min="16" max="16" width="14.0416666666667" style="2" customWidth="1"/>
    <col min="17" max="17" width="15.3166666666667" style="2" customWidth="1"/>
    <col min="18" max="18" width="24.1083333333333" style="2" customWidth="1"/>
    <col min="19" max="19" width="15.875" style="2"/>
    <col min="20" max="16384" width="9" style="2"/>
  </cols>
  <sheetData>
    <row r="1" s="1" customFormat="1" ht="38" customHeight="1" spans="1:17">
      <c r="A1" s="7" t="s">
        <v>0</v>
      </c>
      <c r="B1" s="7"/>
      <c r="C1" s="7"/>
      <c r="D1" s="7"/>
      <c r="E1" s="14"/>
      <c r="F1" s="14"/>
      <c r="G1" s="7"/>
      <c r="H1" s="7"/>
      <c r="I1" s="7"/>
      <c r="J1" s="7"/>
      <c r="K1" s="7"/>
      <c r="L1" s="7"/>
      <c r="M1" s="7"/>
      <c r="N1" s="25"/>
      <c r="O1" s="7"/>
      <c r="P1" s="7"/>
      <c r="Q1" s="7"/>
    </row>
    <row r="2" s="2" customFormat="1" ht="23" customHeight="1" spans="1:17">
      <c r="A2" s="8" t="s">
        <v>1</v>
      </c>
      <c r="B2" s="8"/>
      <c r="C2" s="8"/>
      <c r="D2" s="8"/>
      <c r="E2" s="14"/>
      <c r="F2" s="14"/>
      <c r="G2" s="15"/>
      <c r="H2" s="15"/>
      <c r="I2" s="15"/>
      <c r="J2" s="15"/>
      <c r="K2" s="15"/>
      <c r="L2" s="15"/>
      <c r="M2" s="15"/>
      <c r="N2" s="26"/>
      <c r="O2" s="15"/>
      <c r="P2" s="15"/>
      <c r="Q2" s="15"/>
    </row>
    <row r="3" s="2" customFormat="1" ht="35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16" t="s">
        <v>6</v>
      </c>
      <c r="F3" s="16" t="s">
        <v>7</v>
      </c>
      <c r="G3" s="9" t="s">
        <v>8</v>
      </c>
      <c r="H3" s="9" t="s">
        <v>9</v>
      </c>
      <c r="I3" s="9"/>
      <c r="J3" s="9" t="s">
        <v>10</v>
      </c>
      <c r="K3" s="9"/>
      <c r="L3" s="9"/>
      <c r="M3" s="9"/>
      <c r="N3" s="27"/>
      <c r="O3" s="28" t="s">
        <v>11</v>
      </c>
      <c r="P3" s="9" t="s">
        <v>12</v>
      </c>
      <c r="Q3" s="9" t="s">
        <v>13</v>
      </c>
    </row>
    <row r="4" s="2" customFormat="1" ht="35" customHeight="1" spans="1:17">
      <c r="A4" s="9"/>
      <c r="B4" s="9"/>
      <c r="C4" s="9"/>
      <c r="D4" s="9"/>
      <c r="E4" s="17"/>
      <c r="F4" s="17"/>
      <c r="G4" s="9"/>
      <c r="H4" s="9"/>
      <c r="I4" s="9"/>
      <c r="J4" s="9" t="s">
        <v>14</v>
      </c>
      <c r="K4" s="9" t="s">
        <v>15</v>
      </c>
      <c r="L4" s="9" t="s">
        <v>16</v>
      </c>
      <c r="M4" s="9"/>
      <c r="N4" s="27"/>
      <c r="O4" s="28"/>
      <c r="P4" s="9"/>
      <c r="Q4" s="9"/>
    </row>
    <row r="5" s="2" customFormat="1" ht="35" customHeight="1" spans="1:17">
      <c r="A5" s="9"/>
      <c r="B5" s="9"/>
      <c r="C5" s="9"/>
      <c r="D5" s="9"/>
      <c r="E5" s="17"/>
      <c r="F5" s="17"/>
      <c r="G5" s="9"/>
      <c r="H5" s="9" t="s">
        <v>17</v>
      </c>
      <c r="I5" s="9" t="s">
        <v>18</v>
      </c>
      <c r="J5" s="9"/>
      <c r="K5" s="9"/>
      <c r="L5" s="9" t="s">
        <v>19</v>
      </c>
      <c r="M5" s="9" t="s">
        <v>20</v>
      </c>
      <c r="N5" s="27" t="s">
        <v>21</v>
      </c>
      <c r="O5" s="28"/>
      <c r="P5" s="9"/>
      <c r="Q5" s="9"/>
    </row>
    <row r="6" s="2" customFormat="1" ht="18" customHeight="1" spans="1:17">
      <c r="A6" s="10"/>
      <c r="B6" s="10"/>
      <c r="C6" s="10"/>
      <c r="D6" s="10"/>
      <c r="E6" s="18"/>
      <c r="F6" s="17"/>
      <c r="G6" s="10"/>
      <c r="H6" s="9"/>
      <c r="I6" s="9"/>
      <c r="J6" s="9"/>
      <c r="K6" s="9"/>
      <c r="L6" s="9"/>
      <c r="M6" s="9"/>
      <c r="N6" s="27"/>
      <c r="O6" s="28"/>
      <c r="P6" s="9"/>
      <c r="Q6" s="9"/>
    </row>
    <row r="7" s="3" customFormat="1" ht="35" customHeight="1" spans="1:17">
      <c r="A7" s="11" t="s">
        <v>22</v>
      </c>
      <c r="B7" s="11"/>
      <c r="C7" s="11"/>
      <c r="D7" s="11"/>
      <c r="E7" s="19"/>
      <c r="F7" s="19"/>
      <c r="G7" s="11"/>
      <c r="H7" s="20">
        <f>SUM(H8:H282)</f>
        <v>10558.5</v>
      </c>
      <c r="I7" s="20">
        <f>SUM(I8:I282)</f>
        <v>16155.66</v>
      </c>
      <c r="J7" s="20">
        <f>SUM(J8:J282)</f>
        <v>12058.17</v>
      </c>
      <c r="K7" s="20">
        <f>SUM(K8:K282)</f>
        <v>4582.1046</v>
      </c>
      <c r="L7" s="20">
        <f>SUM(L8:L282)</f>
        <v>5846505</v>
      </c>
      <c r="M7" s="29">
        <v>380</v>
      </c>
      <c r="N7" s="20">
        <f>SUM(N8:N282)</f>
        <v>15385.5394736842</v>
      </c>
      <c r="O7" s="20">
        <f>SUM(O8:O282)</f>
        <v>14858.2715789474</v>
      </c>
      <c r="P7" s="20">
        <v>100</v>
      </c>
      <c r="Q7" s="20">
        <f>SUM(Q8:Q282)</f>
        <v>1485827.16</v>
      </c>
    </row>
    <row r="8" s="4" customFormat="1" ht="30" customHeight="1" spans="1:17">
      <c r="A8" s="12">
        <v>1</v>
      </c>
      <c r="B8" s="12" t="s">
        <v>23</v>
      </c>
      <c r="C8" s="13" t="s">
        <v>24</v>
      </c>
      <c r="D8" s="13" t="s">
        <v>24</v>
      </c>
      <c r="E8" s="13" t="s">
        <v>25</v>
      </c>
      <c r="F8" s="21" t="s">
        <v>26</v>
      </c>
      <c r="G8" s="22" t="s">
        <v>27</v>
      </c>
      <c r="H8" s="13">
        <v>0</v>
      </c>
      <c r="I8" s="13">
        <v>4.85</v>
      </c>
      <c r="J8" s="22">
        <v>0</v>
      </c>
      <c r="K8" s="12">
        <f t="shared" ref="K8:K48" si="0">J8*380/1000</f>
        <v>0</v>
      </c>
      <c r="L8" s="12">
        <v>2534</v>
      </c>
      <c r="M8" s="12">
        <v>380</v>
      </c>
      <c r="N8" s="30">
        <f t="shared" ref="N8:N48" si="1">L8/M8</f>
        <v>6.66842105263158</v>
      </c>
      <c r="O8" s="30">
        <f t="shared" ref="O8:O48" si="2">IF(N8&gt;I8,I8,N8)</f>
        <v>4.85</v>
      </c>
      <c r="P8" s="12">
        <v>100</v>
      </c>
      <c r="Q8" s="30">
        <v>485</v>
      </c>
    </row>
    <row r="9" s="4" customFormat="1" ht="30" customHeight="1" spans="1:17">
      <c r="A9" s="12">
        <v>2</v>
      </c>
      <c r="B9" s="12" t="s">
        <v>23</v>
      </c>
      <c r="C9" s="13" t="s">
        <v>28</v>
      </c>
      <c r="D9" s="13" t="s">
        <v>28</v>
      </c>
      <c r="E9" s="23" t="s">
        <v>29</v>
      </c>
      <c r="F9" s="21" t="s">
        <v>30</v>
      </c>
      <c r="G9" s="22" t="s">
        <v>27</v>
      </c>
      <c r="H9" s="13">
        <v>0</v>
      </c>
      <c r="I9" s="13">
        <v>2.4</v>
      </c>
      <c r="J9" s="22">
        <v>0</v>
      </c>
      <c r="K9" s="12">
        <f t="shared" si="0"/>
        <v>0</v>
      </c>
      <c r="L9" s="12">
        <v>1570</v>
      </c>
      <c r="M9" s="12">
        <v>380</v>
      </c>
      <c r="N9" s="30">
        <f t="shared" si="1"/>
        <v>4.13157894736842</v>
      </c>
      <c r="O9" s="30">
        <f t="shared" si="2"/>
        <v>2.4</v>
      </c>
      <c r="P9" s="12">
        <v>100</v>
      </c>
      <c r="Q9" s="30">
        <v>240</v>
      </c>
    </row>
    <row r="10" s="4" customFormat="1" ht="30" customHeight="1" spans="1:17">
      <c r="A10" s="12">
        <v>3</v>
      </c>
      <c r="B10" s="12" t="s">
        <v>23</v>
      </c>
      <c r="C10" s="13" t="s">
        <v>31</v>
      </c>
      <c r="D10" s="13" t="s">
        <v>31</v>
      </c>
      <c r="E10" s="13" t="s">
        <v>32</v>
      </c>
      <c r="F10" s="21" t="s">
        <v>33</v>
      </c>
      <c r="G10" s="22" t="s">
        <v>27</v>
      </c>
      <c r="H10" s="13">
        <v>0</v>
      </c>
      <c r="I10" s="13">
        <v>7.77</v>
      </c>
      <c r="J10" s="22">
        <v>0</v>
      </c>
      <c r="K10" s="12">
        <f t="shared" si="0"/>
        <v>0</v>
      </c>
      <c r="L10" s="12">
        <v>4331</v>
      </c>
      <c r="M10" s="12">
        <v>380</v>
      </c>
      <c r="N10" s="30">
        <f t="shared" si="1"/>
        <v>11.3973684210526</v>
      </c>
      <c r="O10" s="30">
        <f t="shared" si="2"/>
        <v>7.77</v>
      </c>
      <c r="P10" s="12">
        <v>100</v>
      </c>
      <c r="Q10" s="30">
        <v>777</v>
      </c>
    </row>
    <row r="11" s="4" customFormat="1" ht="30" customHeight="1" spans="1:17">
      <c r="A11" s="12">
        <v>4</v>
      </c>
      <c r="B11" s="12" t="s">
        <v>23</v>
      </c>
      <c r="C11" s="13" t="s">
        <v>34</v>
      </c>
      <c r="D11" s="13" t="s">
        <v>34</v>
      </c>
      <c r="E11" s="13" t="s">
        <v>35</v>
      </c>
      <c r="F11" s="21" t="s">
        <v>36</v>
      </c>
      <c r="G11" s="22" t="s">
        <v>27</v>
      </c>
      <c r="H11" s="13">
        <v>0</v>
      </c>
      <c r="I11" s="13">
        <v>10.65</v>
      </c>
      <c r="J11" s="22">
        <v>0</v>
      </c>
      <c r="K11" s="12">
        <f t="shared" si="0"/>
        <v>0</v>
      </c>
      <c r="L11" s="12">
        <v>4460</v>
      </c>
      <c r="M11" s="12">
        <v>380</v>
      </c>
      <c r="N11" s="30">
        <f t="shared" si="1"/>
        <v>11.7368421052632</v>
      </c>
      <c r="O11" s="30">
        <f t="shared" si="2"/>
        <v>10.65</v>
      </c>
      <c r="P11" s="12">
        <v>100</v>
      </c>
      <c r="Q11" s="30">
        <v>1065</v>
      </c>
    </row>
    <row r="12" s="4" customFormat="1" ht="30" customHeight="1" spans="1:17">
      <c r="A12" s="12">
        <v>5</v>
      </c>
      <c r="B12" s="12" t="s">
        <v>23</v>
      </c>
      <c r="C12" s="13" t="s">
        <v>37</v>
      </c>
      <c r="D12" s="13" t="s">
        <v>37</v>
      </c>
      <c r="E12" s="13" t="s">
        <v>38</v>
      </c>
      <c r="F12" s="21" t="s">
        <v>39</v>
      </c>
      <c r="G12" s="22" t="s">
        <v>27</v>
      </c>
      <c r="H12" s="13">
        <v>0</v>
      </c>
      <c r="I12" s="13">
        <v>7.7</v>
      </c>
      <c r="J12" s="22">
        <v>0</v>
      </c>
      <c r="K12" s="12">
        <f t="shared" si="0"/>
        <v>0</v>
      </c>
      <c r="L12" s="12">
        <v>3665</v>
      </c>
      <c r="M12" s="12">
        <v>380</v>
      </c>
      <c r="N12" s="30">
        <f t="shared" si="1"/>
        <v>9.64473684210526</v>
      </c>
      <c r="O12" s="30">
        <f t="shared" si="2"/>
        <v>7.7</v>
      </c>
      <c r="P12" s="12">
        <v>100</v>
      </c>
      <c r="Q12" s="30">
        <v>770</v>
      </c>
    </row>
    <row r="13" s="4" customFormat="1" ht="30" customHeight="1" spans="1:17">
      <c r="A13" s="12">
        <v>6</v>
      </c>
      <c r="B13" s="12" t="s">
        <v>23</v>
      </c>
      <c r="C13" s="13" t="s">
        <v>40</v>
      </c>
      <c r="D13" s="13" t="s">
        <v>40</v>
      </c>
      <c r="E13" s="13" t="s">
        <v>41</v>
      </c>
      <c r="F13" s="21" t="s">
        <v>42</v>
      </c>
      <c r="G13" s="22" t="s">
        <v>27</v>
      </c>
      <c r="H13" s="13">
        <v>0</v>
      </c>
      <c r="I13" s="13">
        <v>5.93</v>
      </c>
      <c r="J13" s="22">
        <v>0</v>
      </c>
      <c r="K13" s="12">
        <f t="shared" si="0"/>
        <v>0</v>
      </c>
      <c r="L13" s="12">
        <v>3244</v>
      </c>
      <c r="M13" s="12">
        <v>380</v>
      </c>
      <c r="N13" s="30">
        <f t="shared" si="1"/>
        <v>8.53684210526316</v>
      </c>
      <c r="O13" s="30">
        <f t="shared" si="2"/>
        <v>5.93</v>
      </c>
      <c r="P13" s="12">
        <v>100</v>
      </c>
      <c r="Q13" s="30">
        <v>593</v>
      </c>
    </row>
    <row r="14" s="4" customFormat="1" ht="30" customHeight="1" spans="1:17">
      <c r="A14" s="12">
        <v>7</v>
      </c>
      <c r="B14" s="12" t="s">
        <v>23</v>
      </c>
      <c r="C14" s="13" t="s">
        <v>43</v>
      </c>
      <c r="D14" s="13" t="s">
        <v>43</v>
      </c>
      <c r="E14" s="13" t="s">
        <v>38</v>
      </c>
      <c r="F14" s="21" t="s">
        <v>44</v>
      </c>
      <c r="G14" s="22" t="s">
        <v>27</v>
      </c>
      <c r="H14" s="13">
        <v>0</v>
      </c>
      <c r="I14" s="13">
        <v>7.89</v>
      </c>
      <c r="J14" s="22">
        <v>0</v>
      </c>
      <c r="K14" s="12">
        <f t="shared" si="0"/>
        <v>0</v>
      </c>
      <c r="L14" s="12">
        <v>3950</v>
      </c>
      <c r="M14" s="12">
        <v>380</v>
      </c>
      <c r="N14" s="30">
        <f t="shared" si="1"/>
        <v>10.3947368421053</v>
      </c>
      <c r="O14" s="30">
        <f t="shared" si="2"/>
        <v>7.89</v>
      </c>
      <c r="P14" s="12">
        <v>100</v>
      </c>
      <c r="Q14" s="30">
        <v>789</v>
      </c>
    </row>
    <row r="15" s="4" customFormat="1" ht="30" customHeight="1" spans="1:17">
      <c r="A15" s="12">
        <v>8</v>
      </c>
      <c r="B15" s="12" t="s">
        <v>23</v>
      </c>
      <c r="C15" s="13" t="s">
        <v>45</v>
      </c>
      <c r="D15" s="13" t="s">
        <v>45</v>
      </c>
      <c r="E15" s="13" t="s">
        <v>46</v>
      </c>
      <c r="F15" s="21" t="s">
        <v>47</v>
      </c>
      <c r="G15" s="22" t="s">
        <v>27</v>
      </c>
      <c r="H15" s="13">
        <v>0</v>
      </c>
      <c r="I15" s="13">
        <v>17.47</v>
      </c>
      <c r="J15" s="22">
        <v>0</v>
      </c>
      <c r="K15" s="12">
        <f t="shared" si="0"/>
        <v>0</v>
      </c>
      <c r="L15" s="12">
        <v>6804</v>
      </c>
      <c r="M15" s="12">
        <v>380</v>
      </c>
      <c r="N15" s="30">
        <f t="shared" si="1"/>
        <v>17.9052631578947</v>
      </c>
      <c r="O15" s="30">
        <f t="shared" si="2"/>
        <v>17.47</v>
      </c>
      <c r="P15" s="12">
        <v>100</v>
      </c>
      <c r="Q15" s="30">
        <v>1747</v>
      </c>
    </row>
    <row r="16" s="4" customFormat="1" ht="30" customHeight="1" spans="1:17">
      <c r="A16" s="12">
        <v>9</v>
      </c>
      <c r="B16" s="12" t="s">
        <v>23</v>
      </c>
      <c r="C16" s="13" t="s">
        <v>48</v>
      </c>
      <c r="D16" s="13" t="s">
        <v>48</v>
      </c>
      <c r="E16" s="13" t="s">
        <v>49</v>
      </c>
      <c r="F16" s="21" t="s">
        <v>50</v>
      </c>
      <c r="G16" s="22" t="s">
        <v>27</v>
      </c>
      <c r="H16" s="13">
        <v>0</v>
      </c>
      <c r="I16" s="13">
        <v>3.27</v>
      </c>
      <c r="J16" s="22">
        <v>0</v>
      </c>
      <c r="K16" s="12">
        <f t="shared" si="0"/>
        <v>0</v>
      </c>
      <c r="L16" s="12">
        <v>750</v>
      </c>
      <c r="M16" s="12">
        <v>380</v>
      </c>
      <c r="N16" s="30">
        <f t="shared" si="1"/>
        <v>1.97368421052632</v>
      </c>
      <c r="O16" s="30">
        <f t="shared" si="2"/>
        <v>1.97368421052632</v>
      </c>
      <c r="P16" s="12">
        <v>100</v>
      </c>
      <c r="Q16" s="30">
        <v>197.37</v>
      </c>
    </row>
    <row r="17" s="4" customFormat="1" ht="30" customHeight="1" spans="1:17">
      <c r="A17" s="12">
        <v>10</v>
      </c>
      <c r="B17" s="12" t="s">
        <v>23</v>
      </c>
      <c r="C17" s="13" t="s">
        <v>51</v>
      </c>
      <c r="D17" s="13" t="s">
        <v>51</v>
      </c>
      <c r="E17" s="13" t="s">
        <v>52</v>
      </c>
      <c r="F17" s="21" t="s">
        <v>53</v>
      </c>
      <c r="G17" s="22" t="s">
        <v>27</v>
      </c>
      <c r="H17" s="13">
        <v>0</v>
      </c>
      <c r="I17" s="13">
        <v>9.41</v>
      </c>
      <c r="J17" s="22">
        <v>0</v>
      </c>
      <c r="K17" s="12">
        <f t="shared" si="0"/>
        <v>0</v>
      </c>
      <c r="L17" s="12">
        <v>4976</v>
      </c>
      <c r="M17" s="12">
        <v>380</v>
      </c>
      <c r="N17" s="30">
        <f t="shared" si="1"/>
        <v>13.0947368421053</v>
      </c>
      <c r="O17" s="30">
        <f t="shared" si="2"/>
        <v>9.41</v>
      </c>
      <c r="P17" s="12">
        <v>100</v>
      </c>
      <c r="Q17" s="30">
        <v>941</v>
      </c>
    </row>
    <row r="18" s="4" customFormat="1" ht="30" customHeight="1" spans="1:17">
      <c r="A18" s="12">
        <v>11</v>
      </c>
      <c r="B18" s="12" t="s">
        <v>23</v>
      </c>
      <c r="C18" s="13" t="s">
        <v>54</v>
      </c>
      <c r="D18" s="13" t="s">
        <v>54</v>
      </c>
      <c r="E18" s="13" t="s">
        <v>55</v>
      </c>
      <c r="F18" s="21" t="s">
        <v>56</v>
      </c>
      <c r="G18" s="22" t="s">
        <v>27</v>
      </c>
      <c r="H18" s="13">
        <v>0</v>
      </c>
      <c r="I18" s="13">
        <v>3.19</v>
      </c>
      <c r="J18" s="22">
        <v>3.19</v>
      </c>
      <c r="K18" s="12">
        <f t="shared" si="0"/>
        <v>1.2122</v>
      </c>
      <c r="L18" s="12">
        <v>1560</v>
      </c>
      <c r="M18" s="12">
        <v>380</v>
      </c>
      <c r="N18" s="30">
        <f t="shared" si="1"/>
        <v>4.10526315789474</v>
      </c>
      <c r="O18" s="30">
        <f t="shared" si="2"/>
        <v>3.19</v>
      </c>
      <c r="P18" s="12">
        <v>100</v>
      </c>
      <c r="Q18" s="30">
        <v>319</v>
      </c>
    </row>
    <row r="19" s="4" customFormat="1" ht="30" customHeight="1" spans="1:17">
      <c r="A19" s="12">
        <v>12</v>
      </c>
      <c r="B19" s="12" t="s">
        <v>23</v>
      </c>
      <c r="C19" s="13" t="s">
        <v>57</v>
      </c>
      <c r="D19" s="13" t="s">
        <v>57</v>
      </c>
      <c r="E19" s="13" t="s">
        <v>58</v>
      </c>
      <c r="F19" s="21" t="s">
        <v>59</v>
      </c>
      <c r="G19" s="22" t="s">
        <v>27</v>
      </c>
      <c r="H19" s="13">
        <v>0</v>
      </c>
      <c r="I19" s="13">
        <v>6.31</v>
      </c>
      <c r="J19" s="22">
        <v>0</v>
      </c>
      <c r="K19" s="12">
        <f t="shared" si="0"/>
        <v>0</v>
      </c>
      <c r="L19" s="12">
        <v>3375</v>
      </c>
      <c r="M19" s="12">
        <v>380</v>
      </c>
      <c r="N19" s="30">
        <f t="shared" si="1"/>
        <v>8.88157894736842</v>
      </c>
      <c r="O19" s="30">
        <f t="shared" si="2"/>
        <v>6.31</v>
      </c>
      <c r="P19" s="12">
        <v>100</v>
      </c>
      <c r="Q19" s="30">
        <v>631</v>
      </c>
    </row>
    <row r="20" s="4" customFormat="1" ht="30" customHeight="1" spans="1:17">
      <c r="A20" s="12">
        <v>13</v>
      </c>
      <c r="B20" s="12" t="s">
        <v>23</v>
      </c>
      <c r="C20" s="13" t="s">
        <v>60</v>
      </c>
      <c r="D20" s="13" t="s">
        <v>60</v>
      </c>
      <c r="E20" s="13" t="s">
        <v>61</v>
      </c>
      <c r="F20" s="21" t="s">
        <v>62</v>
      </c>
      <c r="G20" s="22" t="s">
        <v>27</v>
      </c>
      <c r="H20" s="13">
        <v>0</v>
      </c>
      <c r="I20" s="13">
        <v>6.29</v>
      </c>
      <c r="J20" s="22">
        <v>0</v>
      </c>
      <c r="K20" s="12">
        <f t="shared" si="0"/>
        <v>0</v>
      </c>
      <c r="L20" s="12">
        <v>2925</v>
      </c>
      <c r="M20" s="12">
        <v>380</v>
      </c>
      <c r="N20" s="30">
        <f t="shared" si="1"/>
        <v>7.69736842105263</v>
      </c>
      <c r="O20" s="30">
        <f t="shared" si="2"/>
        <v>6.29</v>
      </c>
      <c r="P20" s="12">
        <v>100</v>
      </c>
      <c r="Q20" s="30">
        <v>629</v>
      </c>
    </row>
    <row r="21" s="4" customFormat="1" ht="30" customHeight="1" spans="1:17">
      <c r="A21" s="12">
        <v>14</v>
      </c>
      <c r="B21" s="12" t="s">
        <v>23</v>
      </c>
      <c r="C21" s="13" t="s">
        <v>63</v>
      </c>
      <c r="D21" s="13" t="s">
        <v>63</v>
      </c>
      <c r="E21" s="13" t="s">
        <v>58</v>
      </c>
      <c r="F21" s="21" t="s">
        <v>64</v>
      </c>
      <c r="G21" s="22" t="s">
        <v>27</v>
      </c>
      <c r="H21" s="13">
        <v>0</v>
      </c>
      <c r="I21" s="13">
        <v>4.58</v>
      </c>
      <c r="J21" s="22">
        <v>0</v>
      </c>
      <c r="K21" s="12">
        <f t="shared" si="0"/>
        <v>0</v>
      </c>
      <c r="L21" s="12">
        <v>2450</v>
      </c>
      <c r="M21" s="12">
        <v>380</v>
      </c>
      <c r="N21" s="30">
        <f t="shared" si="1"/>
        <v>6.44736842105263</v>
      </c>
      <c r="O21" s="30">
        <f t="shared" si="2"/>
        <v>4.58</v>
      </c>
      <c r="P21" s="12">
        <v>100</v>
      </c>
      <c r="Q21" s="30">
        <v>458</v>
      </c>
    </row>
    <row r="22" s="4" customFormat="1" ht="30" customHeight="1" spans="1:17">
      <c r="A22" s="12">
        <v>15</v>
      </c>
      <c r="B22" s="12" t="s">
        <v>23</v>
      </c>
      <c r="C22" s="13" t="s">
        <v>65</v>
      </c>
      <c r="D22" s="13" t="s">
        <v>65</v>
      </c>
      <c r="E22" s="13" t="s">
        <v>55</v>
      </c>
      <c r="F22" s="21" t="s">
        <v>66</v>
      </c>
      <c r="G22" s="22" t="s">
        <v>27</v>
      </c>
      <c r="H22" s="13">
        <v>0</v>
      </c>
      <c r="I22" s="13">
        <v>3.56</v>
      </c>
      <c r="J22" s="22">
        <v>0</v>
      </c>
      <c r="K22" s="12">
        <f t="shared" si="0"/>
        <v>0</v>
      </c>
      <c r="L22" s="12">
        <v>1625</v>
      </c>
      <c r="M22" s="12">
        <v>380</v>
      </c>
      <c r="N22" s="30">
        <f t="shared" si="1"/>
        <v>4.27631578947368</v>
      </c>
      <c r="O22" s="30">
        <f t="shared" si="2"/>
        <v>3.56</v>
      </c>
      <c r="P22" s="12">
        <v>100</v>
      </c>
      <c r="Q22" s="30">
        <v>356</v>
      </c>
    </row>
    <row r="23" s="4" customFormat="1" ht="30" customHeight="1" spans="1:17">
      <c r="A23" s="12">
        <v>16</v>
      </c>
      <c r="B23" s="12" t="s">
        <v>23</v>
      </c>
      <c r="C23" s="13" t="s">
        <v>67</v>
      </c>
      <c r="D23" s="13" t="s">
        <v>67</v>
      </c>
      <c r="E23" s="13" t="s">
        <v>55</v>
      </c>
      <c r="F23" s="21" t="s">
        <v>68</v>
      </c>
      <c r="G23" s="22" t="s">
        <v>27</v>
      </c>
      <c r="H23" s="13">
        <v>0</v>
      </c>
      <c r="I23" s="13">
        <v>8.79</v>
      </c>
      <c r="J23" s="22">
        <v>0</v>
      </c>
      <c r="K23" s="12">
        <f t="shared" si="0"/>
        <v>0</v>
      </c>
      <c r="L23" s="12">
        <v>3715</v>
      </c>
      <c r="M23" s="12">
        <v>380</v>
      </c>
      <c r="N23" s="30">
        <f t="shared" si="1"/>
        <v>9.77631578947368</v>
      </c>
      <c r="O23" s="30">
        <f t="shared" si="2"/>
        <v>8.79</v>
      </c>
      <c r="P23" s="12">
        <v>100</v>
      </c>
      <c r="Q23" s="30">
        <v>879</v>
      </c>
    </row>
    <row r="24" s="4" customFormat="1" ht="30" customHeight="1" spans="1:17">
      <c r="A24" s="12">
        <v>17</v>
      </c>
      <c r="B24" s="12" t="s">
        <v>23</v>
      </c>
      <c r="C24" s="13" t="s">
        <v>69</v>
      </c>
      <c r="D24" s="13" t="s">
        <v>69</v>
      </c>
      <c r="E24" s="13" t="s">
        <v>70</v>
      </c>
      <c r="F24" s="21" t="s">
        <v>71</v>
      </c>
      <c r="G24" s="22" t="s">
        <v>27</v>
      </c>
      <c r="H24" s="13">
        <v>0</v>
      </c>
      <c r="I24" s="13">
        <v>13.29</v>
      </c>
      <c r="J24" s="22">
        <v>0</v>
      </c>
      <c r="K24" s="12">
        <f t="shared" si="0"/>
        <v>0</v>
      </c>
      <c r="L24" s="12">
        <v>6305</v>
      </c>
      <c r="M24" s="12">
        <v>380</v>
      </c>
      <c r="N24" s="30">
        <f t="shared" si="1"/>
        <v>16.5921052631579</v>
      </c>
      <c r="O24" s="30">
        <f t="shared" si="2"/>
        <v>13.29</v>
      </c>
      <c r="P24" s="12">
        <v>100</v>
      </c>
      <c r="Q24" s="30">
        <v>1329</v>
      </c>
    </row>
    <row r="25" s="4" customFormat="1" ht="30" customHeight="1" spans="1:17">
      <c r="A25" s="12">
        <v>18</v>
      </c>
      <c r="B25" s="12" t="s">
        <v>23</v>
      </c>
      <c r="C25" s="13" t="s">
        <v>72</v>
      </c>
      <c r="D25" s="13" t="s">
        <v>72</v>
      </c>
      <c r="E25" s="13" t="s">
        <v>73</v>
      </c>
      <c r="F25" s="21" t="s">
        <v>74</v>
      </c>
      <c r="G25" s="22" t="s">
        <v>27</v>
      </c>
      <c r="H25" s="13">
        <v>0</v>
      </c>
      <c r="I25" s="13">
        <v>8.75</v>
      </c>
      <c r="J25" s="22">
        <v>0</v>
      </c>
      <c r="K25" s="12">
        <f t="shared" si="0"/>
        <v>0</v>
      </c>
      <c r="L25" s="12">
        <v>2518</v>
      </c>
      <c r="M25" s="12">
        <v>380</v>
      </c>
      <c r="N25" s="30">
        <f t="shared" si="1"/>
        <v>6.62631578947368</v>
      </c>
      <c r="O25" s="30">
        <f t="shared" si="2"/>
        <v>6.62631578947368</v>
      </c>
      <c r="P25" s="12">
        <v>100</v>
      </c>
      <c r="Q25" s="30">
        <v>662.63</v>
      </c>
    </row>
    <row r="26" s="4" customFormat="1" ht="30" customHeight="1" spans="1:17">
      <c r="A26" s="12">
        <v>19</v>
      </c>
      <c r="B26" s="12" t="s">
        <v>23</v>
      </c>
      <c r="C26" s="13" t="s">
        <v>75</v>
      </c>
      <c r="D26" s="13" t="s">
        <v>75</v>
      </c>
      <c r="E26" s="13" t="s">
        <v>76</v>
      </c>
      <c r="F26" s="21" t="s">
        <v>77</v>
      </c>
      <c r="G26" s="22" t="s">
        <v>27</v>
      </c>
      <c r="H26" s="13">
        <v>0</v>
      </c>
      <c r="I26" s="13">
        <v>3.24</v>
      </c>
      <c r="J26" s="22">
        <v>0</v>
      </c>
      <c r="K26" s="12">
        <f t="shared" si="0"/>
        <v>0</v>
      </c>
      <c r="L26" s="12">
        <v>1473</v>
      </c>
      <c r="M26" s="12">
        <v>380</v>
      </c>
      <c r="N26" s="30">
        <f t="shared" si="1"/>
        <v>3.87631578947368</v>
      </c>
      <c r="O26" s="30">
        <f t="shared" si="2"/>
        <v>3.24</v>
      </c>
      <c r="P26" s="12">
        <v>100</v>
      </c>
      <c r="Q26" s="30">
        <v>324</v>
      </c>
    </row>
    <row r="27" s="4" customFormat="1" ht="30" customHeight="1" spans="1:17">
      <c r="A27" s="12">
        <v>20</v>
      </c>
      <c r="B27" s="12" t="s">
        <v>23</v>
      </c>
      <c r="C27" s="13" t="s">
        <v>78</v>
      </c>
      <c r="D27" s="13" t="s">
        <v>78</v>
      </c>
      <c r="E27" s="13" t="s">
        <v>58</v>
      </c>
      <c r="F27" s="21" t="s">
        <v>79</v>
      </c>
      <c r="G27" s="22" t="s">
        <v>27</v>
      </c>
      <c r="H27" s="13">
        <v>0</v>
      </c>
      <c r="I27" s="13">
        <v>4.4</v>
      </c>
      <c r="J27" s="22">
        <v>4.4</v>
      </c>
      <c r="K27" s="12">
        <f t="shared" si="0"/>
        <v>1.672</v>
      </c>
      <c r="L27" s="12">
        <v>1675</v>
      </c>
      <c r="M27" s="12">
        <v>380</v>
      </c>
      <c r="N27" s="30">
        <f t="shared" si="1"/>
        <v>4.40789473684211</v>
      </c>
      <c r="O27" s="30">
        <f t="shared" si="2"/>
        <v>4.4</v>
      </c>
      <c r="P27" s="12">
        <v>100</v>
      </c>
      <c r="Q27" s="30">
        <v>440</v>
      </c>
    </row>
    <row r="28" s="4" customFormat="1" ht="30" customHeight="1" spans="1:17">
      <c r="A28" s="12">
        <v>21</v>
      </c>
      <c r="B28" s="12" t="s">
        <v>23</v>
      </c>
      <c r="C28" s="13" t="s">
        <v>80</v>
      </c>
      <c r="D28" s="13" t="s">
        <v>80</v>
      </c>
      <c r="E28" s="13" t="s">
        <v>81</v>
      </c>
      <c r="F28" s="21" t="s">
        <v>82</v>
      </c>
      <c r="G28" s="22" t="s">
        <v>27</v>
      </c>
      <c r="H28" s="13">
        <v>0</v>
      </c>
      <c r="I28" s="13">
        <v>6.24</v>
      </c>
      <c r="J28" s="22">
        <v>0</v>
      </c>
      <c r="K28" s="12">
        <f t="shared" si="0"/>
        <v>0</v>
      </c>
      <c r="L28" s="12">
        <v>3572</v>
      </c>
      <c r="M28" s="12">
        <v>380</v>
      </c>
      <c r="N28" s="30">
        <f t="shared" si="1"/>
        <v>9.4</v>
      </c>
      <c r="O28" s="30">
        <f t="shared" si="2"/>
        <v>6.24</v>
      </c>
      <c r="P28" s="12">
        <v>100</v>
      </c>
      <c r="Q28" s="30">
        <v>624</v>
      </c>
    </row>
    <row r="29" s="4" customFormat="1" ht="30" customHeight="1" spans="1:17">
      <c r="A29" s="12">
        <v>22</v>
      </c>
      <c r="B29" s="12" t="s">
        <v>23</v>
      </c>
      <c r="C29" s="13" t="s">
        <v>83</v>
      </c>
      <c r="D29" s="13" t="s">
        <v>83</v>
      </c>
      <c r="E29" s="13" t="s">
        <v>55</v>
      </c>
      <c r="F29" s="21" t="s">
        <v>84</v>
      </c>
      <c r="G29" s="22" t="s">
        <v>27</v>
      </c>
      <c r="H29" s="13">
        <v>0</v>
      </c>
      <c r="I29" s="13">
        <v>5.5</v>
      </c>
      <c r="J29" s="22">
        <v>0</v>
      </c>
      <c r="K29" s="12">
        <f t="shared" si="0"/>
        <v>0</v>
      </c>
      <c r="L29" s="12">
        <v>2905</v>
      </c>
      <c r="M29" s="12">
        <v>380</v>
      </c>
      <c r="N29" s="30">
        <f t="shared" si="1"/>
        <v>7.64473684210526</v>
      </c>
      <c r="O29" s="30">
        <f t="shared" si="2"/>
        <v>5.5</v>
      </c>
      <c r="P29" s="12">
        <v>100</v>
      </c>
      <c r="Q29" s="30">
        <v>550</v>
      </c>
    </row>
    <row r="30" s="4" customFormat="1" ht="30" customHeight="1" spans="1:17">
      <c r="A30" s="12">
        <v>23</v>
      </c>
      <c r="B30" s="12" t="s">
        <v>23</v>
      </c>
      <c r="C30" s="13" t="s">
        <v>85</v>
      </c>
      <c r="D30" s="13" t="s">
        <v>85</v>
      </c>
      <c r="E30" s="13" t="s">
        <v>76</v>
      </c>
      <c r="F30" s="21" t="s">
        <v>86</v>
      </c>
      <c r="G30" s="22" t="s">
        <v>27</v>
      </c>
      <c r="H30" s="13">
        <v>0</v>
      </c>
      <c r="I30" s="13">
        <v>6.16</v>
      </c>
      <c r="J30" s="22">
        <v>0</v>
      </c>
      <c r="K30" s="12">
        <f t="shared" si="0"/>
        <v>0</v>
      </c>
      <c r="L30" s="12">
        <v>3277</v>
      </c>
      <c r="M30" s="12">
        <v>380</v>
      </c>
      <c r="N30" s="30">
        <f t="shared" si="1"/>
        <v>8.62368421052632</v>
      </c>
      <c r="O30" s="30">
        <f t="shared" si="2"/>
        <v>6.16</v>
      </c>
      <c r="P30" s="12">
        <v>100</v>
      </c>
      <c r="Q30" s="30">
        <v>616</v>
      </c>
    </row>
    <row r="31" s="4" customFormat="1" ht="30" customHeight="1" spans="1:17">
      <c r="A31" s="12">
        <v>24</v>
      </c>
      <c r="B31" s="12" t="s">
        <v>23</v>
      </c>
      <c r="C31" s="13" t="s">
        <v>87</v>
      </c>
      <c r="D31" s="13" t="s">
        <v>87</v>
      </c>
      <c r="E31" s="13" t="s">
        <v>35</v>
      </c>
      <c r="F31" s="21" t="s">
        <v>88</v>
      </c>
      <c r="G31" s="22" t="s">
        <v>27</v>
      </c>
      <c r="H31" s="13">
        <v>13</v>
      </c>
      <c r="I31" s="13">
        <v>10.16</v>
      </c>
      <c r="J31" s="22">
        <v>0</v>
      </c>
      <c r="K31" s="12">
        <f t="shared" si="0"/>
        <v>0</v>
      </c>
      <c r="L31" s="12">
        <v>4787</v>
      </c>
      <c r="M31" s="12">
        <v>380</v>
      </c>
      <c r="N31" s="30">
        <f t="shared" si="1"/>
        <v>12.5973684210526</v>
      </c>
      <c r="O31" s="30">
        <f t="shared" si="2"/>
        <v>10.16</v>
      </c>
      <c r="P31" s="12">
        <v>100</v>
      </c>
      <c r="Q31" s="30">
        <v>1016</v>
      </c>
    </row>
    <row r="32" s="4" customFormat="1" ht="30" customHeight="1" spans="1:17">
      <c r="A32" s="12">
        <v>25</v>
      </c>
      <c r="B32" s="12" t="s">
        <v>23</v>
      </c>
      <c r="C32" s="13" t="s">
        <v>89</v>
      </c>
      <c r="D32" s="13" t="s">
        <v>89</v>
      </c>
      <c r="E32" s="13" t="s">
        <v>90</v>
      </c>
      <c r="F32" s="21" t="s">
        <v>91</v>
      </c>
      <c r="G32" s="22" t="s">
        <v>27</v>
      </c>
      <c r="H32" s="13">
        <v>0</v>
      </c>
      <c r="I32" s="13">
        <v>4.34</v>
      </c>
      <c r="J32" s="22">
        <v>0</v>
      </c>
      <c r="K32" s="12">
        <f t="shared" si="0"/>
        <v>0</v>
      </c>
      <c r="L32" s="12">
        <v>1873</v>
      </c>
      <c r="M32" s="12">
        <v>380</v>
      </c>
      <c r="N32" s="30">
        <f t="shared" si="1"/>
        <v>4.92894736842105</v>
      </c>
      <c r="O32" s="30">
        <f t="shared" si="2"/>
        <v>4.34</v>
      </c>
      <c r="P32" s="12">
        <v>100</v>
      </c>
      <c r="Q32" s="30">
        <v>434</v>
      </c>
    </row>
    <row r="33" s="4" customFormat="1" ht="30" customHeight="1" spans="1:17">
      <c r="A33" s="12">
        <v>26</v>
      </c>
      <c r="B33" s="12" t="s">
        <v>23</v>
      </c>
      <c r="C33" s="13" t="s">
        <v>92</v>
      </c>
      <c r="D33" s="13" t="s">
        <v>92</v>
      </c>
      <c r="E33" s="13" t="s">
        <v>55</v>
      </c>
      <c r="F33" s="21" t="s">
        <v>93</v>
      </c>
      <c r="G33" s="22" t="s">
        <v>27</v>
      </c>
      <c r="H33" s="13">
        <v>0</v>
      </c>
      <c r="I33" s="13">
        <v>4.42</v>
      </c>
      <c r="J33" s="22">
        <v>0</v>
      </c>
      <c r="K33" s="12">
        <f t="shared" si="0"/>
        <v>0</v>
      </c>
      <c r="L33" s="12">
        <v>2452</v>
      </c>
      <c r="M33" s="12">
        <v>380</v>
      </c>
      <c r="N33" s="30">
        <f t="shared" si="1"/>
        <v>6.45263157894737</v>
      </c>
      <c r="O33" s="30">
        <f t="shared" si="2"/>
        <v>4.42</v>
      </c>
      <c r="P33" s="12">
        <v>100</v>
      </c>
      <c r="Q33" s="30">
        <v>442</v>
      </c>
    </row>
    <row r="34" s="4" customFormat="1" ht="30" customHeight="1" spans="1:17">
      <c r="A34" s="12">
        <v>27</v>
      </c>
      <c r="B34" s="12" t="s">
        <v>23</v>
      </c>
      <c r="C34" s="13" t="s">
        <v>94</v>
      </c>
      <c r="D34" s="13" t="s">
        <v>94</v>
      </c>
      <c r="E34" s="13" t="s">
        <v>32</v>
      </c>
      <c r="F34" s="21" t="s">
        <v>95</v>
      </c>
      <c r="G34" s="22" t="s">
        <v>27</v>
      </c>
      <c r="H34" s="13">
        <v>0</v>
      </c>
      <c r="I34" s="13">
        <v>4.08</v>
      </c>
      <c r="J34" s="22">
        <v>0</v>
      </c>
      <c r="K34" s="12">
        <f t="shared" si="0"/>
        <v>0</v>
      </c>
      <c r="L34" s="12">
        <v>2116</v>
      </c>
      <c r="M34" s="12">
        <v>380</v>
      </c>
      <c r="N34" s="30">
        <f t="shared" si="1"/>
        <v>5.56842105263158</v>
      </c>
      <c r="O34" s="30">
        <f t="shared" si="2"/>
        <v>4.08</v>
      </c>
      <c r="P34" s="12">
        <v>100</v>
      </c>
      <c r="Q34" s="30">
        <v>408</v>
      </c>
    </row>
    <row r="35" s="4" customFormat="1" ht="30" customHeight="1" spans="1:17">
      <c r="A35" s="12">
        <v>28</v>
      </c>
      <c r="B35" s="12" t="s">
        <v>23</v>
      </c>
      <c r="C35" s="13" t="s">
        <v>96</v>
      </c>
      <c r="D35" s="13" t="s">
        <v>96</v>
      </c>
      <c r="E35" s="13" t="s">
        <v>97</v>
      </c>
      <c r="F35" s="21" t="s">
        <v>98</v>
      </c>
      <c r="G35" s="22" t="s">
        <v>27</v>
      </c>
      <c r="H35" s="13">
        <v>0</v>
      </c>
      <c r="I35" s="13">
        <v>3.74</v>
      </c>
      <c r="J35" s="22">
        <v>0</v>
      </c>
      <c r="K35" s="12">
        <f t="shared" si="0"/>
        <v>0</v>
      </c>
      <c r="L35" s="12">
        <v>1685</v>
      </c>
      <c r="M35" s="12">
        <v>380</v>
      </c>
      <c r="N35" s="30">
        <f t="shared" si="1"/>
        <v>4.43421052631579</v>
      </c>
      <c r="O35" s="30">
        <f t="shared" si="2"/>
        <v>3.74</v>
      </c>
      <c r="P35" s="12">
        <v>100</v>
      </c>
      <c r="Q35" s="30">
        <v>374</v>
      </c>
    </row>
    <row r="36" s="4" customFormat="1" ht="30" customHeight="1" spans="1:17">
      <c r="A36" s="12">
        <v>29</v>
      </c>
      <c r="B36" s="12" t="s">
        <v>23</v>
      </c>
      <c r="C36" s="13" t="s">
        <v>99</v>
      </c>
      <c r="D36" s="13" t="s">
        <v>99</v>
      </c>
      <c r="E36" s="13" t="s">
        <v>100</v>
      </c>
      <c r="F36" s="21" t="s">
        <v>101</v>
      </c>
      <c r="G36" s="22" t="s">
        <v>27</v>
      </c>
      <c r="H36" s="13">
        <v>0</v>
      </c>
      <c r="I36" s="13">
        <v>1.66</v>
      </c>
      <c r="J36" s="22">
        <v>0</v>
      </c>
      <c r="K36" s="12">
        <f t="shared" si="0"/>
        <v>0</v>
      </c>
      <c r="L36" s="12">
        <v>880</v>
      </c>
      <c r="M36" s="12">
        <v>380</v>
      </c>
      <c r="N36" s="30">
        <f t="shared" si="1"/>
        <v>2.31578947368421</v>
      </c>
      <c r="O36" s="30">
        <f t="shared" si="2"/>
        <v>1.66</v>
      </c>
      <c r="P36" s="12">
        <v>100</v>
      </c>
      <c r="Q36" s="30">
        <v>166</v>
      </c>
    </row>
    <row r="37" s="4" customFormat="1" ht="30" customHeight="1" spans="1:17">
      <c r="A37" s="12">
        <v>30</v>
      </c>
      <c r="B37" s="12" t="s">
        <v>23</v>
      </c>
      <c r="C37" s="13" t="s">
        <v>102</v>
      </c>
      <c r="D37" s="13" t="s">
        <v>102</v>
      </c>
      <c r="E37" s="13" t="s">
        <v>103</v>
      </c>
      <c r="F37" s="21" t="s">
        <v>104</v>
      </c>
      <c r="G37" s="22" t="s">
        <v>27</v>
      </c>
      <c r="H37" s="13">
        <v>0</v>
      </c>
      <c r="I37" s="13">
        <v>3.07</v>
      </c>
      <c r="J37" s="22">
        <v>0</v>
      </c>
      <c r="K37" s="12">
        <f t="shared" si="0"/>
        <v>0</v>
      </c>
      <c r="L37" s="12">
        <v>1442</v>
      </c>
      <c r="M37" s="12">
        <v>380</v>
      </c>
      <c r="N37" s="30">
        <f t="shared" si="1"/>
        <v>3.79473684210526</v>
      </c>
      <c r="O37" s="30">
        <f t="shared" si="2"/>
        <v>3.07</v>
      </c>
      <c r="P37" s="12">
        <v>100</v>
      </c>
      <c r="Q37" s="30">
        <v>307</v>
      </c>
    </row>
    <row r="38" s="4" customFormat="1" ht="30" customHeight="1" spans="1:17">
      <c r="A38" s="12">
        <v>31</v>
      </c>
      <c r="B38" s="12" t="s">
        <v>23</v>
      </c>
      <c r="C38" s="13" t="s">
        <v>105</v>
      </c>
      <c r="D38" s="13" t="s">
        <v>105</v>
      </c>
      <c r="E38" s="13" t="s">
        <v>106</v>
      </c>
      <c r="F38" s="21" t="s">
        <v>107</v>
      </c>
      <c r="G38" s="22" t="s">
        <v>27</v>
      </c>
      <c r="H38" s="13">
        <v>0</v>
      </c>
      <c r="I38" s="13">
        <v>4.95</v>
      </c>
      <c r="J38" s="22">
        <v>4.95</v>
      </c>
      <c r="K38" s="12">
        <f t="shared" si="0"/>
        <v>1.881</v>
      </c>
      <c r="L38" s="12">
        <v>2737</v>
      </c>
      <c r="M38" s="12">
        <v>380</v>
      </c>
      <c r="N38" s="30">
        <f t="shared" si="1"/>
        <v>7.20263157894737</v>
      </c>
      <c r="O38" s="30">
        <f t="shared" si="2"/>
        <v>4.95</v>
      </c>
      <c r="P38" s="12">
        <v>100</v>
      </c>
      <c r="Q38" s="30">
        <v>495</v>
      </c>
    </row>
    <row r="39" s="4" customFormat="1" ht="30" customHeight="1" spans="1:17">
      <c r="A39" s="12">
        <v>32</v>
      </c>
      <c r="B39" s="12" t="s">
        <v>23</v>
      </c>
      <c r="C39" s="13" t="s">
        <v>108</v>
      </c>
      <c r="D39" s="13" t="s">
        <v>108</v>
      </c>
      <c r="E39" s="13" t="s">
        <v>32</v>
      </c>
      <c r="F39" s="21" t="s">
        <v>109</v>
      </c>
      <c r="G39" s="22" t="s">
        <v>27</v>
      </c>
      <c r="H39" s="13">
        <v>0</v>
      </c>
      <c r="I39" s="13">
        <v>6.45</v>
      </c>
      <c r="J39" s="22">
        <v>0</v>
      </c>
      <c r="K39" s="12">
        <f t="shared" si="0"/>
        <v>0</v>
      </c>
      <c r="L39" s="12">
        <v>3740</v>
      </c>
      <c r="M39" s="12">
        <v>380</v>
      </c>
      <c r="N39" s="30">
        <f t="shared" si="1"/>
        <v>9.8421052631579</v>
      </c>
      <c r="O39" s="30">
        <f t="shared" si="2"/>
        <v>6.45</v>
      </c>
      <c r="P39" s="12">
        <v>100</v>
      </c>
      <c r="Q39" s="30">
        <v>645</v>
      </c>
    </row>
    <row r="40" s="4" customFormat="1" ht="30" customHeight="1" spans="1:17">
      <c r="A40" s="12">
        <v>33</v>
      </c>
      <c r="B40" s="12" t="s">
        <v>23</v>
      </c>
      <c r="C40" s="13" t="s">
        <v>110</v>
      </c>
      <c r="D40" s="13" t="s">
        <v>110</v>
      </c>
      <c r="E40" s="13" t="s">
        <v>55</v>
      </c>
      <c r="F40" s="21" t="s">
        <v>111</v>
      </c>
      <c r="G40" s="22" t="s">
        <v>27</v>
      </c>
      <c r="H40" s="13">
        <v>0</v>
      </c>
      <c r="I40" s="13">
        <v>8.03</v>
      </c>
      <c r="J40" s="22">
        <v>8.03</v>
      </c>
      <c r="K40" s="12">
        <f t="shared" si="0"/>
        <v>3.0514</v>
      </c>
      <c r="L40" s="12">
        <v>3413</v>
      </c>
      <c r="M40" s="12">
        <v>380</v>
      </c>
      <c r="N40" s="30">
        <f t="shared" si="1"/>
        <v>8.98157894736842</v>
      </c>
      <c r="O40" s="30">
        <f t="shared" si="2"/>
        <v>8.03</v>
      </c>
      <c r="P40" s="12">
        <v>100</v>
      </c>
      <c r="Q40" s="30">
        <v>803</v>
      </c>
    </row>
    <row r="41" s="4" customFormat="1" ht="30" customHeight="1" spans="1:17">
      <c r="A41" s="12">
        <v>34</v>
      </c>
      <c r="B41" s="12" t="s">
        <v>23</v>
      </c>
      <c r="C41" s="13" t="s">
        <v>112</v>
      </c>
      <c r="D41" s="13" t="s">
        <v>112</v>
      </c>
      <c r="E41" s="13" t="s">
        <v>35</v>
      </c>
      <c r="F41" s="21" t="s">
        <v>113</v>
      </c>
      <c r="G41" s="22" t="s">
        <v>27</v>
      </c>
      <c r="H41" s="13">
        <v>0</v>
      </c>
      <c r="I41" s="13">
        <v>4.82</v>
      </c>
      <c r="J41" s="22">
        <v>0</v>
      </c>
      <c r="K41" s="12">
        <f t="shared" si="0"/>
        <v>0</v>
      </c>
      <c r="L41" s="12">
        <v>2373</v>
      </c>
      <c r="M41" s="12">
        <v>380</v>
      </c>
      <c r="N41" s="30">
        <f t="shared" si="1"/>
        <v>6.24473684210526</v>
      </c>
      <c r="O41" s="30">
        <f t="shared" si="2"/>
        <v>4.82</v>
      </c>
      <c r="P41" s="12">
        <v>100</v>
      </c>
      <c r="Q41" s="30">
        <v>482</v>
      </c>
    </row>
    <row r="42" s="4" customFormat="1" ht="30" customHeight="1" spans="1:17">
      <c r="A42" s="12">
        <v>35</v>
      </c>
      <c r="B42" s="12" t="s">
        <v>23</v>
      </c>
      <c r="C42" s="13" t="s">
        <v>114</v>
      </c>
      <c r="D42" s="13" t="s">
        <v>114</v>
      </c>
      <c r="E42" s="13" t="s">
        <v>58</v>
      </c>
      <c r="F42" s="21" t="s">
        <v>115</v>
      </c>
      <c r="G42" s="22" t="s">
        <v>27</v>
      </c>
      <c r="H42" s="13">
        <v>0</v>
      </c>
      <c r="I42" s="13">
        <v>3.02</v>
      </c>
      <c r="J42" s="22">
        <v>0</v>
      </c>
      <c r="K42" s="12">
        <f t="shared" si="0"/>
        <v>0</v>
      </c>
      <c r="L42" s="12">
        <v>1445</v>
      </c>
      <c r="M42" s="12">
        <v>380</v>
      </c>
      <c r="N42" s="30">
        <f t="shared" si="1"/>
        <v>3.80263157894737</v>
      </c>
      <c r="O42" s="30">
        <f t="shared" si="2"/>
        <v>3.02</v>
      </c>
      <c r="P42" s="12">
        <v>100</v>
      </c>
      <c r="Q42" s="30">
        <v>302</v>
      </c>
    </row>
    <row r="43" s="4" customFormat="1" ht="30" customHeight="1" spans="1:17">
      <c r="A43" s="12">
        <v>36</v>
      </c>
      <c r="B43" s="12" t="s">
        <v>23</v>
      </c>
      <c r="C43" s="13" t="s">
        <v>116</v>
      </c>
      <c r="D43" s="13" t="s">
        <v>116</v>
      </c>
      <c r="E43" s="13" t="s">
        <v>58</v>
      </c>
      <c r="F43" s="21" t="s">
        <v>117</v>
      </c>
      <c r="G43" s="22" t="s">
        <v>27</v>
      </c>
      <c r="H43" s="13">
        <v>0</v>
      </c>
      <c r="I43" s="13">
        <v>2.83</v>
      </c>
      <c r="J43" s="22">
        <v>0</v>
      </c>
      <c r="K43" s="12">
        <f t="shared" si="0"/>
        <v>0</v>
      </c>
      <c r="L43" s="12">
        <v>1365</v>
      </c>
      <c r="M43" s="12">
        <v>380</v>
      </c>
      <c r="N43" s="30">
        <f t="shared" si="1"/>
        <v>3.59210526315789</v>
      </c>
      <c r="O43" s="30">
        <f t="shared" si="2"/>
        <v>2.83</v>
      </c>
      <c r="P43" s="12">
        <v>100</v>
      </c>
      <c r="Q43" s="30">
        <v>283</v>
      </c>
    </row>
    <row r="44" s="4" customFormat="1" ht="30" customHeight="1" spans="1:17">
      <c r="A44" s="12">
        <v>37</v>
      </c>
      <c r="B44" s="12" t="s">
        <v>23</v>
      </c>
      <c r="C44" s="13" t="s">
        <v>118</v>
      </c>
      <c r="D44" s="13" t="s">
        <v>118</v>
      </c>
      <c r="E44" s="13" t="s">
        <v>32</v>
      </c>
      <c r="F44" s="21" t="s">
        <v>115</v>
      </c>
      <c r="G44" s="22" t="s">
        <v>27</v>
      </c>
      <c r="H44" s="13">
        <v>0</v>
      </c>
      <c r="I44" s="13">
        <v>3.45</v>
      </c>
      <c r="J44" s="22">
        <v>0</v>
      </c>
      <c r="K44" s="12">
        <f t="shared" si="0"/>
        <v>0</v>
      </c>
      <c r="L44" s="12">
        <v>1475</v>
      </c>
      <c r="M44" s="12">
        <v>380</v>
      </c>
      <c r="N44" s="30">
        <f t="shared" si="1"/>
        <v>3.88157894736842</v>
      </c>
      <c r="O44" s="30">
        <f t="shared" si="2"/>
        <v>3.45</v>
      </c>
      <c r="P44" s="12">
        <v>100</v>
      </c>
      <c r="Q44" s="30">
        <v>345</v>
      </c>
    </row>
    <row r="45" s="4" customFormat="1" ht="30" customHeight="1" spans="1:17">
      <c r="A45" s="12">
        <v>38</v>
      </c>
      <c r="B45" s="12" t="s">
        <v>23</v>
      </c>
      <c r="C45" s="13" t="s">
        <v>119</v>
      </c>
      <c r="D45" s="13" t="s">
        <v>119</v>
      </c>
      <c r="E45" s="13" t="s">
        <v>120</v>
      </c>
      <c r="F45" s="21" t="s">
        <v>117</v>
      </c>
      <c r="G45" s="22" t="s">
        <v>27</v>
      </c>
      <c r="H45" s="13">
        <v>0</v>
      </c>
      <c r="I45" s="13">
        <v>260</v>
      </c>
      <c r="J45" s="22">
        <v>260</v>
      </c>
      <c r="K45" s="12">
        <f t="shared" si="0"/>
        <v>98.8</v>
      </c>
      <c r="L45" s="12">
        <v>94223</v>
      </c>
      <c r="M45" s="12">
        <v>380</v>
      </c>
      <c r="N45" s="30">
        <f t="shared" si="1"/>
        <v>247.955263157895</v>
      </c>
      <c r="O45" s="30">
        <f t="shared" si="2"/>
        <v>247.955263157895</v>
      </c>
      <c r="P45" s="12">
        <v>100</v>
      </c>
      <c r="Q45" s="30">
        <v>24795.53</v>
      </c>
    </row>
    <row r="46" s="4" customFormat="1" ht="30" customHeight="1" spans="1:17">
      <c r="A46" s="12">
        <v>39</v>
      </c>
      <c r="B46" s="12" t="s">
        <v>23</v>
      </c>
      <c r="C46" s="13" t="s">
        <v>121</v>
      </c>
      <c r="D46" s="13" t="s">
        <v>121</v>
      </c>
      <c r="E46" s="13" t="s">
        <v>70</v>
      </c>
      <c r="F46" s="21" t="s">
        <v>122</v>
      </c>
      <c r="G46" s="22" t="s">
        <v>27</v>
      </c>
      <c r="H46" s="13">
        <v>0</v>
      </c>
      <c r="I46" s="13">
        <v>20</v>
      </c>
      <c r="J46" s="22">
        <v>20</v>
      </c>
      <c r="K46" s="12">
        <f t="shared" si="0"/>
        <v>7.6</v>
      </c>
      <c r="L46" s="12">
        <v>6750</v>
      </c>
      <c r="M46" s="12">
        <v>380</v>
      </c>
      <c r="N46" s="30">
        <f t="shared" si="1"/>
        <v>17.7631578947368</v>
      </c>
      <c r="O46" s="30">
        <f t="shared" si="2"/>
        <v>17.7631578947368</v>
      </c>
      <c r="P46" s="12">
        <v>100</v>
      </c>
      <c r="Q46" s="30">
        <v>1776.32</v>
      </c>
    </row>
    <row r="47" s="4" customFormat="1" ht="30" customHeight="1" spans="1:17">
      <c r="A47" s="12">
        <v>40</v>
      </c>
      <c r="B47" s="12" t="s">
        <v>23</v>
      </c>
      <c r="C47" s="13" t="s">
        <v>123</v>
      </c>
      <c r="D47" s="13" t="s">
        <v>123</v>
      </c>
      <c r="E47" s="13" t="s">
        <v>97</v>
      </c>
      <c r="F47" s="21" t="s">
        <v>124</v>
      </c>
      <c r="G47" s="22" t="s">
        <v>27</v>
      </c>
      <c r="H47" s="13">
        <v>0</v>
      </c>
      <c r="I47" s="13">
        <v>200</v>
      </c>
      <c r="J47" s="22">
        <v>200</v>
      </c>
      <c r="K47" s="12">
        <f t="shared" si="0"/>
        <v>76</v>
      </c>
      <c r="L47" s="12">
        <v>75898</v>
      </c>
      <c r="M47" s="12">
        <v>380</v>
      </c>
      <c r="N47" s="30">
        <f t="shared" si="1"/>
        <v>199.731578947368</v>
      </c>
      <c r="O47" s="30">
        <f t="shared" si="2"/>
        <v>199.731578947368</v>
      </c>
      <c r="P47" s="12">
        <v>100</v>
      </c>
      <c r="Q47" s="30">
        <v>19973.16</v>
      </c>
    </row>
    <row r="48" s="4" customFormat="1" ht="30" customHeight="1" spans="1:17">
      <c r="A48" s="12">
        <v>41</v>
      </c>
      <c r="B48" s="12" t="s">
        <v>23</v>
      </c>
      <c r="C48" s="13" t="s">
        <v>125</v>
      </c>
      <c r="D48" s="13" t="s">
        <v>125</v>
      </c>
      <c r="E48" s="13" t="s">
        <v>126</v>
      </c>
      <c r="F48" s="21" t="s">
        <v>127</v>
      </c>
      <c r="G48" s="22" t="s">
        <v>27</v>
      </c>
      <c r="H48" s="13">
        <v>0</v>
      </c>
      <c r="I48" s="13">
        <v>230</v>
      </c>
      <c r="J48" s="22">
        <v>230</v>
      </c>
      <c r="K48" s="12">
        <f t="shared" si="0"/>
        <v>87.4</v>
      </c>
      <c r="L48" s="12">
        <v>159624</v>
      </c>
      <c r="M48" s="12">
        <v>380</v>
      </c>
      <c r="N48" s="30">
        <f t="shared" si="1"/>
        <v>420.063157894737</v>
      </c>
      <c r="O48" s="30">
        <f t="shared" si="2"/>
        <v>230</v>
      </c>
      <c r="P48" s="12">
        <v>100</v>
      </c>
      <c r="Q48" s="30">
        <v>23000</v>
      </c>
    </row>
    <row r="49" s="4" customFormat="1" ht="30" customHeight="1" spans="1:17">
      <c r="A49" s="12">
        <v>42</v>
      </c>
      <c r="B49" s="12" t="s">
        <v>23</v>
      </c>
      <c r="C49" s="13" t="s">
        <v>128</v>
      </c>
      <c r="D49" s="13" t="s">
        <v>128</v>
      </c>
      <c r="E49" s="13" t="s">
        <v>97</v>
      </c>
      <c r="F49" s="21" t="s">
        <v>129</v>
      </c>
      <c r="G49" s="22" t="s">
        <v>27</v>
      </c>
      <c r="H49" s="13">
        <v>62</v>
      </c>
      <c r="I49" s="13">
        <v>80</v>
      </c>
      <c r="J49" s="22">
        <v>80</v>
      </c>
      <c r="K49" s="12">
        <f t="shared" ref="K49:K83" si="3">J49*380/1000</f>
        <v>30.4</v>
      </c>
      <c r="L49" s="12">
        <v>30400</v>
      </c>
      <c r="M49" s="12">
        <v>380</v>
      </c>
      <c r="N49" s="30">
        <f t="shared" ref="N49:N83" si="4">L49/M49</f>
        <v>80</v>
      </c>
      <c r="O49" s="30">
        <f t="shared" ref="O49:O83" si="5">IF(N49&gt;I49,I49,N49)</f>
        <v>80</v>
      </c>
      <c r="P49" s="12">
        <v>100</v>
      </c>
      <c r="Q49" s="30">
        <v>8000</v>
      </c>
    </row>
    <row r="50" s="4" customFormat="1" ht="30" customHeight="1" spans="1:17">
      <c r="A50" s="12">
        <v>43</v>
      </c>
      <c r="B50" s="12" t="s">
        <v>23</v>
      </c>
      <c r="C50" s="13" t="s">
        <v>130</v>
      </c>
      <c r="D50" s="13" t="s">
        <v>130</v>
      </c>
      <c r="E50" s="13" t="s">
        <v>70</v>
      </c>
      <c r="F50" s="21" t="s">
        <v>131</v>
      </c>
      <c r="G50" s="22" t="s">
        <v>27</v>
      </c>
      <c r="H50" s="13">
        <v>0</v>
      </c>
      <c r="I50" s="13">
        <v>6</v>
      </c>
      <c r="J50" s="22">
        <v>6</v>
      </c>
      <c r="K50" s="12">
        <f t="shared" si="3"/>
        <v>2.28</v>
      </c>
      <c r="L50" s="12">
        <v>2225</v>
      </c>
      <c r="M50" s="12">
        <v>380</v>
      </c>
      <c r="N50" s="30">
        <f t="shared" si="4"/>
        <v>5.85526315789474</v>
      </c>
      <c r="O50" s="30">
        <f t="shared" si="5"/>
        <v>5.85526315789474</v>
      </c>
      <c r="P50" s="12">
        <v>100</v>
      </c>
      <c r="Q50" s="30">
        <v>585.53</v>
      </c>
    </row>
    <row r="51" s="4" customFormat="1" ht="30" customHeight="1" spans="1:17">
      <c r="A51" s="12">
        <v>44</v>
      </c>
      <c r="B51" s="12" t="s">
        <v>23</v>
      </c>
      <c r="C51" s="13" t="s">
        <v>132</v>
      </c>
      <c r="D51" s="13" t="s">
        <v>132</v>
      </c>
      <c r="E51" s="13" t="s">
        <v>73</v>
      </c>
      <c r="F51" s="21" t="s">
        <v>133</v>
      </c>
      <c r="G51" s="22" t="s">
        <v>27</v>
      </c>
      <c r="H51" s="13">
        <v>0</v>
      </c>
      <c r="I51" s="13">
        <v>7</v>
      </c>
      <c r="J51" s="22">
        <v>0</v>
      </c>
      <c r="K51" s="12">
        <f t="shared" si="3"/>
        <v>0</v>
      </c>
      <c r="L51" s="12">
        <v>1385</v>
      </c>
      <c r="M51" s="12">
        <v>380</v>
      </c>
      <c r="N51" s="30">
        <f t="shared" si="4"/>
        <v>3.64473684210526</v>
      </c>
      <c r="O51" s="30">
        <f t="shared" si="5"/>
        <v>3.64473684210526</v>
      </c>
      <c r="P51" s="12">
        <v>100</v>
      </c>
      <c r="Q51" s="30">
        <v>364.47</v>
      </c>
    </row>
    <row r="52" s="4" customFormat="1" ht="30" customHeight="1" spans="1:17">
      <c r="A52" s="12">
        <v>45</v>
      </c>
      <c r="B52" s="12" t="s">
        <v>23</v>
      </c>
      <c r="C52" s="13" t="s">
        <v>134</v>
      </c>
      <c r="D52" s="13" t="s">
        <v>134</v>
      </c>
      <c r="E52" s="13" t="s">
        <v>135</v>
      </c>
      <c r="F52" s="21" t="s">
        <v>136</v>
      </c>
      <c r="G52" s="22" t="s">
        <v>27</v>
      </c>
      <c r="H52" s="13">
        <v>0</v>
      </c>
      <c r="I52" s="13">
        <v>9</v>
      </c>
      <c r="J52" s="22">
        <v>9</v>
      </c>
      <c r="K52" s="12">
        <f t="shared" si="3"/>
        <v>3.42</v>
      </c>
      <c r="L52" s="12">
        <v>1568</v>
      </c>
      <c r="M52" s="12">
        <v>380</v>
      </c>
      <c r="N52" s="30">
        <f t="shared" si="4"/>
        <v>4.12631578947368</v>
      </c>
      <c r="O52" s="30">
        <f t="shared" si="5"/>
        <v>4.12631578947368</v>
      </c>
      <c r="P52" s="12">
        <v>100</v>
      </c>
      <c r="Q52" s="30">
        <v>412.63</v>
      </c>
    </row>
    <row r="53" s="4" customFormat="1" ht="30" customHeight="1" spans="1:17">
      <c r="A53" s="12">
        <v>46</v>
      </c>
      <c r="B53" s="12" t="s">
        <v>23</v>
      </c>
      <c r="C53" s="13" t="s">
        <v>137</v>
      </c>
      <c r="D53" s="13" t="s">
        <v>137</v>
      </c>
      <c r="E53" s="13" t="s">
        <v>135</v>
      </c>
      <c r="F53" s="21" t="s">
        <v>138</v>
      </c>
      <c r="G53" s="22" t="s">
        <v>27</v>
      </c>
      <c r="H53" s="13">
        <v>0</v>
      </c>
      <c r="I53" s="13">
        <v>15</v>
      </c>
      <c r="J53" s="22">
        <v>15</v>
      </c>
      <c r="K53" s="12">
        <f t="shared" si="3"/>
        <v>5.7</v>
      </c>
      <c r="L53" s="12">
        <v>4299</v>
      </c>
      <c r="M53" s="12">
        <v>380</v>
      </c>
      <c r="N53" s="30">
        <f t="shared" si="4"/>
        <v>11.3131578947368</v>
      </c>
      <c r="O53" s="30">
        <f t="shared" si="5"/>
        <v>11.3131578947368</v>
      </c>
      <c r="P53" s="12">
        <v>100</v>
      </c>
      <c r="Q53" s="30">
        <v>1131.32</v>
      </c>
    </row>
    <row r="54" s="4" customFormat="1" ht="30" customHeight="1" spans="1:17">
      <c r="A54" s="12">
        <v>47</v>
      </c>
      <c r="B54" s="12" t="s">
        <v>23</v>
      </c>
      <c r="C54" s="13" t="s">
        <v>139</v>
      </c>
      <c r="D54" s="13" t="s">
        <v>139</v>
      </c>
      <c r="E54" s="13" t="s">
        <v>140</v>
      </c>
      <c r="F54" s="21" t="s">
        <v>141</v>
      </c>
      <c r="G54" s="22" t="s">
        <v>27</v>
      </c>
      <c r="H54" s="13">
        <v>10</v>
      </c>
      <c r="I54" s="13">
        <v>10</v>
      </c>
      <c r="J54" s="22">
        <v>0</v>
      </c>
      <c r="K54" s="12">
        <f t="shared" si="3"/>
        <v>0</v>
      </c>
      <c r="L54" s="12">
        <v>4210</v>
      </c>
      <c r="M54" s="12">
        <v>380</v>
      </c>
      <c r="N54" s="30">
        <f t="shared" si="4"/>
        <v>11.0789473684211</v>
      </c>
      <c r="O54" s="30">
        <f t="shared" si="5"/>
        <v>10</v>
      </c>
      <c r="P54" s="12">
        <v>100</v>
      </c>
      <c r="Q54" s="30">
        <v>1000</v>
      </c>
    </row>
    <row r="55" s="4" customFormat="1" ht="30" customHeight="1" spans="1:17">
      <c r="A55" s="12">
        <v>48</v>
      </c>
      <c r="B55" s="12" t="s">
        <v>23</v>
      </c>
      <c r="C55" s="13" t="s">
        <v>142</v>
      </c>
      <c r="D55" s="13" t="s">
        <v>142</v>
      </c>
      <c r="E55" s="13" t="s">
        <v>143</v>
      </c>
      <c r="F55" s="21" t="s">
        <v>144</v>
      </c>
      <c r="G55" s="22" t="s">
        <v>27</v>
      </c>
      <c r="H55" s="13">
        <v>30</v>
      </c>
      <c r="I55" s="13">
        <v>30</v>
      </c>
      <c r="J55" s="22">
        <v>0</v>
      </c>
      <c r="K55" s="12">
        <f t="shared" si="3"/>
        <v>0</v>
      </c>
      <c r="L55" s="12">
        <v>6751</v>
      </c>
      <c r="M55" s="12">
        <v>380</v>
      </c>
      <c r="N55" s="30">
        <f t="shared" si="4"/>
        <v>17.7657894736842</v>
      </c>
      <c r="O55" s="30">
        <f t="shared" si="5"/>
        <v>17.7657894736842</v>
      </c>
      <c r="P55" s="12">
        <v>100</v>
      </c>
      <c r="Q55" s="30">
        <v>1776.58</v>
      </c>
    </row>
    <row r="56" s="4" customFormat="1" ht="30" customHeight="1" spans="1:17">
      <c r="A56" s="12">
        <v>49</v>
      </c>
      <c r="B56" s="12" t="s">
        <v>23</v>
      </c>
      <c r="C56" s="13" t="s">
        <v>145</v>
      </c>
      <c r="D56" s="13" t="s">
        <v>145</v>
      </c>
      <c r="E56" s="13" t="s">
        <v>73</v>
      </c>
      <c r="F56" s="21" t="s">
        <v>146</v>
      </c>
      <c r="G56" s="22" t="s">
        <v>27</v>
      </c>
      <c r="H56" s="13">
        <v>0</v>
      </c>
      <c r="I56" s="13">
        <v>3</v>
      </c>
      <c r="J56" s="22">
        <v>3</v>
      </c>
      <c r="K56" s="12">
        <f t="shared" si="3"/>
        <v>1.14</v>
      </c>
      <c r="L56" s="12">
        <v>590</v>
      </c>
      <c r="M56" s="12">
        <v>380</v>
      </c>
      <c r="N56" s="30">
        <f t="shared" si="4"/>
        <v>1.55263157894737</v>
      </c>
      <c r="O56" s="30">
        <f t="shared" si="5"/>
        <v>1.55263157894737</v>
      </c>
      <c r="P56" s="12">
        <v>100</v>
      </c>
      <c r="Q56" s="30">
        <v>155.26</v>
      </c>
    </row>
    <row r="57" s="4" customFormat="1" ht="30" customHeight="1" spans="1:17">
      <c r="A57" s="12">
        <v>50</v>
      </c>
      <c r="B57" s="12" t="s">
        <v>23</v>
      </c>
      <c r="C57" s="13" t="s">
        <v>147</v>
      </c>
      <c r="D57" s="13" t="s">
        <v>147</v>
      </c>
      <c r="E57" s="13" t="s">
        <v>106</v>
      </c>
      <c r="F57" s="21" t="s">
        <v>148</v>
      </c>
      <c r="G57" s="22" t="s">
        <v>27</v>
      </c>
      <c r="H57" s="13">
        <v>0</v>
      </c>
      <c r="I57" s="13">
        <v>2</v>
      </c>
      <c r="J57" s="22">
        <v>0</v>
      </c>
      <c r="K57" s="12">
        <f t="shared" si="3"/>
        <v>0</v>
      </c>
      <c r="L57" s="12">
        <v>604</v>
      </c>
      <c r="M57" s="12">
        <v>380</v>
      </c>
      <c r="N57" s="30">
        <f t="shared" si="4"/>
        <v>1.58947368421053</v>
      </c>
      <c r="O57" s="30">
        <f t="shared" si="5"/>
        <v>1.58947368421053</v>
      </c>
      <c r="P57" s="12">
        <v>100</v>
      </c>
      <c r="Q57" s="30">
        <v>158.95</v>
      </c>
    </row>
    <row r="58" s="4" customFormat="1" ht="30" customHeight="1" spans="1:17">
      <c r="A58" s="12">
        <v>51</v>
      </c>
      <c r="B58" s="12" t="s">
        <v>23</v>
      </c>
      <c r="C58" s="13" t="s">
        <v>149</v>
      </c>
      <c r="D58" s="13" t="s">
        <v>149</v>
      </c>
      <c r="E58" s="13" t="s">
        <v>97</v>
      </c>
      <c r="F58" s="21" t="s">
        <v>150</v>
      </c>
      <c r="G58" s="22" t="s">
        <v>27</v>
      </c>
      <c r="H58" s="13">
        <v>0</v>
      </c>
      <c r="I58" s="13">
        <v>10</v>
      </c>
      <c r="J58" s="22">
        <v>0</v>
      </c>
      <c r="K58" s="12">
        <f t="shared" si="3"/>
        <v>0</v>
      </c>
      <c r="L58" s="12">
        <v>4066</v>
      </c>
      <c r="M58" s="12">
        <v>380</v>
      </c>
      <c r="N58" s="30">
        <f t="shared" si="4"/>
        <v>10.7</v>
      </c>
      <c r="O58" s="30">
        <f t="shared" si="5"/>
        <v>10</v>
      </c>
      <c r="P58" s="12">
        <v>100</v>
      </c>
      <c r="Q58" s="30">
        <v>1000</v>
      </c>
    </row>
    <row r="59" s="4" customFormat="1" ht="30" customHeight="1" spans="1:17">
      <c r="A59" s="12">
        <v>52</v>
      </c>
      <c r="B59" s="12" t="s">
        <v>23</v>
      </c>
      <c r="C59" s="13" t="s">
        <v>151</v>
      </c>
      <c r="D59" s="13" t="s">
        <v>151</v>
      </c>
      <c r="E59" s="13" t="s">
        <v>32</v>
      </c>
      <c r="F59" s="21" t="s">
        <v>152</v>
      </c>
      <c r="G59" s="22" t="s">
        <v>27</v>
      </c>
      <c r="H59" s="13">
        <v>0</v>
      </c>
      <c r="I59" s="13">
        <v>2.7</v>
      </c>
      <c r="J59" s="22">
        <v>0</v>
      </c>
      <c r="K59" s="12">
        <f t="shared" si="3"/>
        <v>0</v>
      </c>
      <c r="L59" s="12">
        <v>1078</v>
      </c>
      <c r="M59" s="12">
        <v>380</v>
      </c>
      <c r="N59" s="30">
        <f t="shared" si="4"/>
        <v>2.83684210526316</v>
      </c>
      <c r="O59" s="30">
        <f t="shared" si="5"/>
        <v>2.7</v>
      </c>
      <c r="P59" s="12">
        <v>100</v>
      </c>
      <c r="Q59" s="30">
        <v>270</v>
      </c>
    </row>
    <row r="60" s="4" customFormat="1" ht="30" customHeight="1" spans="1:17">
      <c r="A60" s="12">
        <v>53</v>
      </c>
      <c r="B60" s="12" t="s">
        <v>23</v>
      </c>
      <c r="C60" s="13" t="s">
        <v>153</v>
      </c>
      <c r="D60" s="13" t="s">
        <v>153</v>
      </c>
      <c r="E60" s="13" t="s">
        <v>73</v>
      </c>
      <c r="F60" s="21" t="s">
        <v>154</v>
      </c>
      <c r="G60" s="22" t="s">
        <v>27</v>
      </c>
      <c r="H60" s="13">
        <v>20</v>
      </c>
      <c r="I60" s="13">
        <v>20</v>
      </c>
      <c r="J60" s="22">
        <v>20</v>
      </c>
      <c r="K60" s="12">
        <f t="shared" si="3"/>
        <v>7.6</v>
      </c>
      <c r="L60" s="12">
        <v>7615</v>
      </c>
      <c r="M60" s="12">
        <v>380</v>
      </c>
      <c r="N60" s="30">
        <f t="shared" si="4"/>
        <v>20.0394736842105</v>
      </c>
      <c r="O60" s="30">
        <f t="shared" si="5"/>
        <v>20</v>
      </c>
      <c r="P60" s="12">
        <v>100</v>
      </c>
      <c r="Q60" s="30">
        <v>2000</v>
      </c>
    </row>
    <row r="61" s="4" customFormat="1" ht="30" customHeight="1" spans="1:17">
      <c r="A61" s="12">
        <v>54</v>
      </c>
      <c r="B61" s="12" t="s">
        <v>23</v>
      </c>
      <c r="C61" s="13" t="s">
        <v>155</v>
      </c>
      <c r="D61" s="13" t="s">
        <v>155</v>
      </c>
      <c r="E61" s="13" t="s">
        <v>106</v>
      </c>
      <c r="F61" s="21" t="s">
        <v>156</v>
      </c>
      <c r="G61" s="22" t="s">
        <v>27</v>
      </c>
      <c r="H61" s="13">
        <v>0</v>
      </c>
      <c r="I61" s="13">
        <v>2.5</v>
      </c>
      <c r="J61" s="22">
        <v>0</v>
      </c>
      <c r="K61" s="12">
        <f t="shared" si="3"/>
        <v>0</v>
      </c>
      <c r="L61" s="12">
        <v>1065</v>
      </c>
      <c r="M61" s="12">
        <v>380</v>
      </c>
      <c r="N61" s="30">
        <f t="shared" si="4"/>
        <v>2.80263157894737</v>
      </c>
      <c r="O61" s="30">
        <f t="shared" si="5"/>
        <v>2.5</v>
      </c>
      <c r="P61" s="12">
        <v>100</v>
      </c>
      <c r="Q61" s="30">
        <v>250</v>
      </c>
    </row>
    <row r="62" s="4" customFormat="1" ht="30" customHeight="1" spans="1:17">
      <c r="A62" s="12">
        <v>55</v>
      </c>
      <c r="B62" s="12" t="s">
        <v>23</v>
      </c>
      <c r="C62" s="13" t="s">
        <v>157</v>
      </c>
      <c r="D62" s="13" t="s">
        <v>157</v>
      </c>
      <c r="E62" s="13" t="s">
        <v>158</v>
      </c>
      <c r="F62" s="24" t="s">
        <v>159</v>
      </c>
      <c r="G62" s="22" t="s">
        <v>27</v>
      </c>
      <c r="H62" s="13">
        <v>0</v>
      </c>
      <c r="I62" s="13">
        <v>2.5</v>
      </c>
      <c r="J62" s="22">
        <v>0</v>
      </c>
      <c r="K62" s="12">
        <f t="shared" si="3"/>
        <v>0</v>
      </c>
      <c r="L62" s="12">
        <v>925</v>
      </c>
      <c r="M62" s="12">
        <v>380</v>
      </c>
      <c r="N62" s="30">
        <f t="shared" si="4"/>
        <v>2.43421052631579</v>
      </c>
      <c r="O62" s="30">
        <f t="shared" si="5"/>
        <v>2.43421052631579</v>
      </c>
      <c r="P62" s="12">
        <v>100</v>
      </c>
      <c r="Q62" s="30">
        <v>243.42</v>
      </c>
    </row>
    <row r="63" s="4" customFormat="1" ht="30" customHeight="1" spans="1:17">
      <c r="A63" s="12">
        <v>56</v>
      </c>
      <c r="B63" s="12" t="s">
        <v>23</v>
      </c>
      <c r="C63" s="13" t="s">
        <v>160</v>
      </c>
      <c r="D63" s="13" t="s">
        <v>160</v>
      </c>
      <c r="E63" s="13" t="s">
        <v>90</v>
      </c>
      <c r="F63" s="24" t="s">
        <v>161</v>
      </c>
      <c r="G63" s="22" t="s">
        <v>27</v>
      </c>
      <c r="H63" s="13">
        <v>0</v>
      </c>
      <c r="I63" s="13">
        <v>13</v>
      </c>
      <c r="J63" s="22">
        <v>13</v>
      </c>
      <c r="K63" s="12">
        <f t="shared" si="3"/>
        <v>4.94</v>
      </c>
      <c r="L63" s="12">
        <v>4508</v>
      </c>
      <c r="M63" s="12">
        <v>380</v>
      </c>
      <c r="N63" s="30">
        <f t="shared" si="4"/>
        <v>11.8631578947368</v>
      </c>
      <c r="O63" s="30">
        <f t="shared" si="5"/>
        <v>11.8631578947368</v>
      </c>
      <c r="P63" s="12">
        <v>100</v>
      </c>
      <c r="Q63" s="30">
        <v>1186.32</v>
      </c>
    </row>
    <row r="64" s="4" customFormat="1" ht="30" customHeight="1" spans="1:17">
      <c r="A64" s="12">
        <v>57</v>
      </c>
      <c r="B64" s="12" t="s">
        <v>23</v>
      </c>
      <c r="C64" s="13" t="s">
        <v>162</v>
      </c>
      <c r="D64" s="13" t="s">
        <v>162</v>
      </c>
      <c r="E64" s="13" t="s">
        <v>32</v>
      </c>
      <c r="F64" s="24" t="s">
        <v>163</v>
      </c>
      <c r="G64" s="22" t="s">
        <v>27</v>
      </c>
      <c r="H64" s="13">
        <v>0</v>
      </c>
      <c r="I64" s="13">
        <v>3.4</v>
      </c>
      <c r="J64" s="22">
        <v>0</v>
      </c>
      <c r="K64" s="12">
        <f t="shared" si="3"/>
        <v>0</v>
      </c>
      <c r="L64" s="12">
        <v>1930</v>
      </c>
      <c r="M64" s="12">
        <v>380</v>
      </c>
      <c r="N64" s="30">
        <f t="shared" si="4"/>
        <v>5.07894736842105</v>
      </c>
      <c r="O64" s="30">
        <f t="shared" si="5"/>
        <v>3.4</v>
      </c>
      <c r="P64" s="12">
        <v>100</v>
      </c>
      <c r="Q64" s="30">
        <v>340</v>
      </c>
    </row>
    <row r="65" s="4" customFormat="1" ht="30" customHeight="1" spans="1:17">
      <c r="A65" s="12">
        <v>58</v>
      </c>
      <c r="B65" s="12" t="s">
        <v>23</v>
      </c>
      <c r="C65" s="13" t="s">
        <v>164</v>
      </c>
      <c r="D65" s="13" t="s">
        <v>164</v>
      </c>
      <c r="E65" s="13" t="s">
        <v>165</v>
      </c>
      <c r="F65" s="24" t="s">
        <v>166</v>
      </c>
      <c r="G65" s="22" t="s">
        <v>27</v>
      </c>
      <c r="H65" s="13">
        <v>0</v>
      </c>
      <c r="I65" s="13">
        <v>4</v>
      </c>
      <c r="J65" s="22">
        <v>4</v>
      </c>
      <c r="K65" s="12">
        <f t="shared" si="3"/>
        <v>1.52</v>
      </c>
      <c r="L65" s="12">
        <v>1335</v>
      </c>
      <c r="M65" s="12">
        <v>380</v>
      </c>
      <c r="N65" s="30">
        <f t="shared" si="4"/>
        <v>3.51315789473684</v>
      </c>
      <c r="O65" s="30">
        <f t="shared" si="5"/>
        <v>3.51315789473684</v>
      </c>
      <c r="P65" s="12">
        <v>100</v>
      </c>
      <c r="Q65" s="30">
        <v>351.32</v>
      </c>
    </row>
    <row r="66" s="4" customFormat="1" ht="30" customHeight="1" spans="1:17">
      <c r="A66" s="12">
        <v>59</v>
      </c>
      <c r="B66" s="12" t="s">
        <v>23</v>
      </c>
      <c r="C66" s="13" t="s">
        <v>167</v>
      </c>
      <c r="D66" s="13" t="s">
        <v>167</v>
      </c>
      <c r="E66" s="13" t="s">
        <v>58</v>
      </c>
      <c r="F66" s="24" t="s">
        <v>168</v>
      </c>
      <c r="G66" s="22" t="s">
        <v>27</v>
      </c>
      <c r="H66" s="13">
        <v>0</v>
      </c>
      <c r="I66" s="13">
        <v>3.5</v>
      </c>
      <c r="J66" s="22">
        <v>3.5</v>
      </c>
      <c r="K66" s="12">
        <f t="shared" si="3"/>
        <v>1.33</v>
      </c>
      <c r="L66" s="12">
        <v>2065</v>
      </c>
      <c r="M66" s="12">
        <v>380</v>
      </c>
      <c r="N66" s="30">
        <f t="shared" si="4"/>
        <v>5.43421052631579</v>
      </c>
      <c r="O66" s="30">
        <f t="shared" si="5"/>
        <v>3.5</v>
      </c>
      <c r="P66" s="12">
        <v>100</v>
      </c>
      <c r="Q66" s="30">
        <v>350</v>
      </c>
    </row>
    <row r="67" s="4" customFormat="1" ht="30" customHeight="1" spans="1:17">
      <c r="A67" s="12">
        <v>60</v>
      </c>
      <c r="B67" s="12" t="s">
        <v>23</v>
      </c>
      <c r="C67" s="13" t="s">
        <v>169</v>
      </c>
      <c r="D67" s="13" t="s">
        <v>169</v>
      </c>
      <c r="E67" s="13" t="s">
        <v>76</v>
      </c>
      <c r="F67" s="24" t="s">
        <v>170</v>
      </c>
      <c r="G67" s="22" t="s">
        <v>27</v>
      </c>
      <c r="H67" s="13">
        <v>0</v>
      </c>
      <c r="I67" s="13">
        <v>4</v>
      </c>
      <c r="J67" s="22">
        <v>0</v>
      </c>
      <c r="K67" s="12">
        <f t="shared" si="3"/>
        <v>0</v>
      </c>
      <c r="L67" s="12">
        <v>760</v>
      </c>
      <c r="M67" s="12">
        <v>380</v>
      </c>
      <c r="N67" s="30">
        <f t="shared" si="4"/>
        <v>2</v>
      </c>
      <c r="O67" s="30">
        <f t="shared" si="5"/>
        <v>2</v>
      </c>
      <c r="P67" s="12">
        <v>100</v>
      </c>
      <c r="Q67" s="30">
        <v>200</v>
      </c>
    </row>
    <row r="68" s="4" customFormat="1" ht="30" customHeight="1" spans="1:17">
      <c r="A68" s="12">
        <v>61</v>
      </c>
      <c r="B68" s="12" t="s">
        <v>23</v>
      </c>
      <c r="C68" s="13" t="s">
        <v>31</v>
      </c>
      <c r="D68" s="13" t="s">
        <v>31</v>
      </c>
      <c r="E68" s="13" t="s">
        <v>76</v>
      </c>
      <c r="F68" s="24" t="s">
        <v>171</v>
      </c>
      <c r="G68" s="22" t="s">
        <v>27</v>
      </c>
      <c r="H68" s="13">
        <v>0</v>
      </c>
      <c r="I68" s="13">
        <v>3</v>
      </c>
      <c r="J68" s="22">
        <v>0</v>
      </c>
      <c r="K68" s="12">
        <f t="shared" si="3"/>
        <v>0</v>
      </c>
      <c r="L68" s="12">
        <v>1210</v>
      </c>
      <c r="M68" s="12">
        <v>380</v>
      </c>
      <c r="N68" s="30">
        <f t="shared" si="4"/>
        <v>3.18421052631579</v>
      </c>
      <c r="O68" s="30">
        <f t="shared" si="5"/>
        <v>3</v>
      </c>
      <c r="P68" s="12">
        <v>100</v>
      </c>
      <c r="Q68" s="30">
        <v>300</v>
      </c>
    </row>
    <row r="69" s="4" customFormat="1" ht="30" customHeight="1" spans="1:17">
      <c r="A69" s="12">
        <v>62</v>
      </c>
      <c r="B69" s="12" t="s">
        <v>23</v>
      </c>
      <c r="C69" s="13" t="s">
        <v>172</v>
      </c>
      <c r="D69" s="13" t="s">
        <v>172</v>
      </c>
      <c r="E69" s="13" t="s">
        <v>165</v>
      </c>
      <c r="F69" s="24" t="s">
        <v>173</v>
      </c>
      <c r="G69" s="22" t="s">
        <v>27</v>
      </c>
      <c r="H69" s="13">
        <v>0</v>
      </c>
      <c r="I69" s="13">
        <v>1.6</v>
      </c>
      <c r="J69" s="22">
        <v>0</v>
      </c>
      <c r="K69" s="12">
        <f t="shared" si="3"/>
        <v>0</v>
      </c>
      <c r="L69" s="12">
        <v>910</v>
      </c>
      <c r="M69" s="12">
        <v>380</v>
      </c>
      <c r="N69" s="30">
        <f t="shared" si="4"/>
        <v>2.39473684210526</v>
      </c>
      <c r="O69" s="30">
        <f t="shared" si="5"/>
        <v>1.6</v>
      </c>
      <c r="P69" s="12">
        <v>100</v>
      </c>
      <c r="Q69" s="30">
        <v>160</v>
      </c>
    </row>
    <row r="70" s="4" customFormat="1" ht="30" customHeight="1" spans="1:17">
      <c r="A70" s="12">
        <v>63</v>
      </c>
      <c r="B70" s="12" t="s">
        <v>23</v>
      </c>
      <c r="C70" s="13" t="s">
        <v>174</v>
      </c>
      <c r="D70" s="13" t="s">
        <v>174</v>
      </c>
      <c r="E70" s="13" t="s">
        <v>73</v>
      </c>
      <c r="F70" s="24" t="s">
        <v>175</v>
      </c>
      <c r="G70" s="22" t="s">
        <v>27</v>
      </c>
      <c r="H70" s="13">
        <v>0</v>
      </c>
      <c r="I70" s="13">
        <v>2.4</v>
      </c>
      <c r="J70" s="22">
        <v>0</v>
      </c>
      <c r="K70" s="12">
        <f t="shared" si="3"/>
        <v>0</v>
      </c>
      <c r="L70" s="12">
        <v>905</v>
      </c>
      <c r="M70" s="12">
        <v>380</v>
      </c>
      <c r="N70" s="30">
        <f t="shared" si="4"/>
        <v>2.38157894736842</v>
      </c>
      <c r="O70" s="30">
        <f t="shared" si="5"/>
        <v>2.38157894736842</v>
      </c>
      <c r="P70" s="12">
        <v>100</v>
      </c>
      <c r="Q70" s="30">
        <v>238.16</v>
      </c>
    </row>
    <row r="71" s="4" customFormat="1" ht="30" customHeight="1" spans="1:17">
      <c r="A71" s="12">
        <v>64</v>
      </c>
      <c r="B71" s="12" t="s">
        <v>23</v>
      </c>
      <c r="C71" s="13" t="s">
        <v>176</v>
      </c>
      <c r="D71" s="13" t="s">
        <v>176</v>
      </c>
      <c r="E71" s="13" t="s">
        <v>165</v>
      </c>
      <c r="F71" s="24" t="s">
        <v>177</v>
      </c>
      <c r="G71" s="22" t="s">
        <v>27</v>
      </c>
      <c r="H71" s="13">
        <v>0</v>
      </c>
      <c r="I71" s="13">
        <v>4.5</v>
      </c>
      <c r="J71" s="22">
        <v>4.5</v>
      </c>
      <c r="K71" s="12">
        <f t="shared" si="3"/>
        <v>1.71</v>
      </c>
      <c r="L71" s="12">
        <v>2090</v>
      </c>
      <c r="M71" s="12">
        <v>380</v>
      </c>
      <c r="N71" s="30">
        <f t="shared" si="4"/>
        <v>5.5</v>
      </c>
      <c r="O71" s="30">
        <f t="shared" si="5"/>
        <v>4.5</v>
      </c>
      <c r="P71" s="12">
        <v>100</v>
      </c>
      <c r="Q71" s="30">
        <v>450</v>
      </c>
    </row>
    <row r="72" s="4" customFormat="1" ht="30" customHeight="1" spans="1:17">
      <c r="A72" s="12">
        <v>65</v>
      </c>
      <c r="B72" s="12" t="s">
        <v>23</v>
      </c>
      <c r="C72" s="13" t="s">
        <v>178</v>
      </c>
      <c r="D72" s="13" t="s">
        <v>178</v>
      </c>
      <c r="E72" s="13" t="s">
        <v>35</v>
      </c>
      <c r="F72" s="24" t="s">
        <v>179</v>
      </c>
      <c r="G72" s="22" t="s">
        <v>27</v>
      </c>
      <c r="H72" s="13">
        <v>0</v>
      </c>
      <c r="I72" s="13">
        <v>2.8</v>
      </c>
      <c r="J72" s="22">
        <v>0</v>
      </c>
      <c r="K72" s="12">
        <f t="shared" si="3"/>
        <v>0</v>
      </c>
      <c r="L72" s="12">
        <v>1520</v>
      </c>
      <c r="M72" s="12">
        <v>380</v>
      </c>
      <c r="N72" s="30">
        <f t="shared" si="4"/>
        <v>4</v>
      </c>
      <c r="O72" s="30">
        <f t="shared" si="5"/>
        <v>2.8</v>
      </c>
      <c r="P72" s="12">
        <v>100</v>
      </c>
      <c r="Q72" s="30">
        <v>280</v>
      </c>
    </row>
    <row r="73" s="4" customFormat="1" ht="30" customHeight="1" spans="1:17">
      <c r="A73" s="12">
        <v>66</v>
      </c>
      <c r="B73" s="12" t="s">
        <v>23</v>
      </c>
      <c r="C73" s="13" t="s">
        <v>180</v>
      </c>
      <c r="D73" s="13" t="s">
        <v>180</v>
      </c>
      <c r="E73" s="13" t="s">
        <v>165</v>
      </c>
      <c r="F73" s="24" t="s">
        <v>181</v>
      </c>
      <c r="G73" s="22" t="s">
        <v>27</v>
      </c>
      <c r="H73" s="13">
        <v>0</v>
      </c>
      <c r="I73" s="13">
        <v>4</v>
      </c>
      <c r="J73" s="22">
        <v>4</v>
      </c>
      <c r="K73" s="12">
        <f t="shared" si="3"/>
        <v>1.52</v>
      </c>
      <c r="L73" s="12">
        <v>2115</v>
      </c>
      <c r="M73" s="12">
        <v>380</v>
      </c>
      <c r="N73" s="30">
        <f t="shared" si="4"/>
        <v>5.56578947368421</v>
      </c>
      <c r="O73" s="30">
        <f t="shared" si="5"/>
        <v>4</v>
      </c>
      <c r="P73" s="12">
        <v>100</v>
      </c>
      <c r="Q73" s="30">
        <v>400</v>
      </c>
    </row>
    <row r="74" s="4" customFormat="1" ht="30" customHeight="1" spans="1:17">
      <c r="A74" s="12">
        <v>67</v>
      </c>
      <c r="B74" s="12" t="s">
        <v>23</v>
      </c>
      <c r="C74" s="13" t="s">
        <v>182</v>
      </c>
      <c r="D74" s="13" t="s">
        <v>182</v>
      </c>
      <c r="E74" s="13" t="s">
        <v>183</v>
      </c>
      <c r="F74" s="24" t="s">
        <v>184</v>
      </c>
      <c r="G74" s="22" t="s">
        <v>185</v>
      </c>
      <c r="H74" s="13">
        <v>280</v>
      </c>
      <c r="I74" s="13">
        <v>277</v>
      </c>
      <c r="J74" s="22">
        <v>277</v>
      </c>
      <c r="K74" s="12">
        <f t="shared" si="3"/>
        <v>105.26</v>
      </c>
      <c r="L74" s="12">
        <v>98344</v>
      </c>
      <c r="M74" s="12">
        <v>380</v>
      </c>
      <c r="N74" s="30">
        <f t="shared" si="4"/>
        <v>258.8</v>
      </c>
      <c r="O74" s="30">
        <f t="shared" si="5"/>
        <v>258.8</v>
      </c>
      <c r="P74" s="12">
        <v>100</v>
      </c>
      <c r="Q74" s="30">
        <v>25880</v>
      </c>
    </row>
    <row r="75" s="4" customFormat="1" ht="30" customHeight="1" spans="1:17">
      <c r="A75" s="12">
        <v>68</v>
      </c>
      <c r="B75" s="12" t="s">
        <v>23</v>
      </c>
      <c r="C75" s="13" t="s">
        <v>186</v>
      </c>
      <c r="D75" s="13" t="s">
        <v>186</v>
      </c>
      <c r="E75" s="13" t="s">
        <v>187</v>
      </c>
      <c r="F75" s="24" t="s">
        <v>188</v>
      </c>
      <c r="G75" s="22" t="s">
        <v>185</v>
      </c>
      <c r="H75" s="13">
        <v>60</v>
      </c>
      <c r="I75" s="13">
        <v>60</v>
      </c>
      <c r="J75" s="22">
        <v>60</v>
      </c>
      <c r="K75" s="12">
        <f t="shared" si="3"/>
        <v>22.8</v>
      </c>
      <c r="L75" s="12">
        <v>5691</v>
      </c>
      <c r="M75" s="12">
        <v>380</v>
      </c>
      <c r="N75" s="30">
        <f t="shared" si="4"/>
        <v>14.9763157894737</v>
      </c>
      <c r="O75" s="30">
        <f t="shared" si="5"/>
        <v>14.9763157894737</v>
      </c>
      <c r="P75" s="12">
        <v>100</v>
      </c>
      <c r="Q75" s="30">
        <v>1497.63</v>
      </c>
    </row>
    <row r="76" s="4" customFormat="1" ht="30" customHeight="1" spans="1:17">
      <c r="A76" s="12">
        <v>69</v>
      </c>
      <c r="B76" s="12" t="s">
        <v>23</v>
      </c>
      <c r="C76" s="13" t="s">
        <v>189</v>
      </c>
      <c r="D76" s="13" t="s">
        <v>189</v>
      </c>
      <c r="E76" s="13" t="s">
        <v>158</v>
      </c>
      <c r="F76" s="24" t="s">
        <v>190</v>
      </c>
      <c r="G76" s="22" t="s">
        <v>185</v>
      </c>
      <c r="H76" s="13">
        <v>49</v>
      </c>
      <c r="I76" s="13">
        <v>49</v>
      </c>
      <c r="J76" s="22">
        <v>49</v>
      </c>
      <c r="K76" s="12">
        <f t="shared" si="3"/>
        <v>18.62</v>
      </c>
      <c r="L76" s="12">
        <v>5607</v>
      </c>
      <c r="M76" s="12">
        <v>380</v>
      </c>
      <c r="N76" s="30">
        <f t="shared" si="4"/>
        <v>14.7552631578947</v>
      </c>
      <c r="O76" s="30">
        <f t="shared" si="5"/>
        <v>14.7552631578947</v>
      </c>
      <c r="P76" s="12">
        <v>100</v>
      </c>
      <c r="Q76" s="30">
        <v>1475.53</v>
      </c>
    </row>
    <row r="77" s="4" customFormat="1" ht="30" customHeight="1" spans="1:17">
      <c r="A77" s="12">
        <v>70</v>
      </c>
      <c r="B77" s="12" t="s">
        <v>23</v>
      </c>
      <c r="C77" s="13" t="s">
        <v>191</v>
      </c>
      <c r="D77" s="13" t="s">
        <v>191</v>
      </c>
      <c r="E77" s="13" t="s">
        <v>46</v>
      </c>
      <c r="F77" s="24" t="s">
        <v>192</v>
      </c>
      <c r="G77" s="22" t="s">
        <v>185</v>
      </c>
      <c r="H77" s="13">
        <v>35</v>
      </c>
      <c r="I77" s="13">
        <v>35</v>
      </c>
      <c r="J77" s="22">
        <v>35</v>
      </c>
      <c r="K77" s="12">
        <f t="shared" si="3"/>
        <v>13.3</v>
      </c>
      <c r="L77" s="12">
        <v>10979</v>
      </c>
      <c r="M77" s="12">
        <v>380</v>
      </c>
      <c r="N77" s="30">
        <f t="shared" si="4"/>
        <v>28.8921052631579</v>
      </c>
      <c r="O77" s="30">
        <f t="shared" si="5"/>
        <v>28.8921052631579</v>
      </c>
      <c r="P77" s="12">
        <v>100</v>
      </c>
      <c r="Q77" s="30">
        <v>2889.21</v>
      </c>
    </row>
    <row r="78" s="4" customFormat="1" ht="30" customHeight="1" spans="1:17">
      <c r="A78" s="12">
        <v>71</v>
      </c>
      <c r="B78" s="12" t="s">
        <v>23</v>
      </c>
      <c r="C78" s="13" t="s">
        <v>193</v>
      </c>
      <c r="D78" s="13" t="s">
        <v>193</v>
      </c>
      <c r="E78" s="13" t="s">
        <v>55</v>
      </c>
      <c r="F78" s="24" t="s">
        <v>194</v>
      </c>
      <c r="G78" s="22" t="s">
        <v>185</v>
      </c>
      <c r="H78" s="13">
        <v>28</v>
      </c>
      <c r="I78" s="13">
        <v>28</v>
      </c>
      <c r="J78" s="22">
        <v>28</v>
      </c>
      <c r="K78" s="12">
        <f t="shared" si="3"/>
        <v>10.64</v>
      </c>
      <c r="L78" s="12">
        <v>9989</v>
      </c>
      <c r="M78" s="12">
        <v>380</v>
      </c>
      <c r="N78" s="30">
        <f t="shared" si="4"/>
        <v>26.2868421052632</v>
      </c>
      <c r="O78" s="30">
        <f t="shared" si="5"/>
        <v>26.2868421052632</v>
      </c>
      <c r="P78" s="12">
        <v>100</v>
      </c>
      <c r="Q78" s="30">
        <v>2628.68</v>
      </c>
    </row>
    <row r="79" s="4" customFormat="1" ht="30" customHeight="1" spans="1:17">
      <c r="A79" s="12">
        <v>72</v>
      </c>
      <c r="B79" s="12" t="s">
        <v>23</v>
      </c>
      <c r="C79" s="13" t="s">
        <v>195</v>
      </c>
      <c r="D79" s="13" t="s">
        <v>195</v>
      </c>
      <c r="E79" s="13" t="s">
        <v>196</v>
      </c>
      <c r="F79" s="24" t="s">
        <v>197</v>
      </c>
      <c r="G79" s="22" t="s">
        <v>185</v>
      </c>
      <c r="H79" s="13">
        <v>0</v>
      </c>
      <c r="I79" s="13">
        <v>10</v>
      </c>
      <c r="J79" s="22">
        <v>10</v>
      </c>
      <c r="K79" s="12">
        <f t="shared" si="3"/>
        <v>3.8</v>
      </c>
      <c r="L79" s="12">
        <v>2790</v>
      </c>
      <c r="M79" s="12">
        <v>380</v>
      </c>
      <c r="N79" s="30">
        <f t="shared" si="4"/>
        <v>7.34210526315789</v>
      </c>
      <c r="O79" s="30">
        <f t="shared" si="5"/>
        <v>7.34210526315789</v>
      </c>
      <c r="P79" s="12">
        <v>100</v>
      </c>
      <c r="Q79" s="30">
        <v>734.21</v>
      </c>
    </row>
    <row r="80" s="4" customFormat="1" ht="30" customHeight="1" spans="1:17">
      <c r="A80" s="12">
        <v>73</v>
      </c>
      <c r="B80" s="12" t="s">
        <v>23</v>
      </c>
      <c r="C80" s="13" t="s">
        <v>198</v>
      </c>
      <c r="D80" s="13" t="s">
        <v>198</v>
      </c>
      <c r="E80" s="13" t="s">
        <v>199</v>
      </c>
      <c r="F80" s="24" t="s">
        <v>200</v>
      </c>
      <c r="G80" s="22" t="s">
        <v>185</v>
      </c>
      <c r="H80" s="13">
        <v>0</v>
      </c>
      <c r="I80" s="13">
        <v>22.5</v>
      </c>
      <c r="J80" s="22">
        <v>0</v>
      </c>
      <c r="K80" s="12">
        <f t="shared" si="3"/>
        <v>0</v>
      </c>
      <c r="L80" s="12">
        <v>5411</v>
      </c>
      <c r="M80" s="12">
        <v>380</v>
      </c>
      <c r="N80" s="30">
        <f t="shared" si="4"/>
        <v>14.2394736842105</v>
      </c>
      <c r="O80" s="30">
        <f t="shared" si="5"/>
        <v>14.2394736842105</v>
      </c>
      <c r="P80" s="12">
        <v>100</v>
      </c>
      <c r="Q80" s="30">
        <v>1423.95</v>
      </c>
    </row>
    <row r="81" s="4" customFormat="1" ht="30" customHeight="1" spans="1:17">
      <c r="A81" s="12">
        <v>74</v>
      </c>
      <c r="B81" s="12" t="s">
        <v>23</v>
      </c>
      <c r="C81" s="13" t="s">
        <v>201</v>
      </c>
      <c r="D81" s="13" t="s">
        <v>201</v>
      </c>
      <c r="E81" s="13" t="s">
        <v>202</v>
      </c>
      <c r="F81" s="24" t="s">
        <v>203</v>
      </c>
      <c r="G81" s="22" t="s">
        <v>185</v>
      </c>
      <c r="H81" s="13">
        <v>0</v>
      </c>
      <c r="I81" s="13">
        <v>20</v>
      </c>
      <c r="J81" s="22">
        <v>0</v>
      </c>
      <c r="K81" s="12">
        <f t="shared" si="3"/>
        <v>0</v>
      </c>
      <c r="L81" s="12">
        <v>6926</v>
      </c>
      <c r="M81" s="12">
        <v>380</v>
      </c>
      <c r="N81" s="30">
        <f t="shared" si="4"/>
        <v>18.2263157894737</v>
      </c>
      <c r="O81" s="30">
        <f t="shared" si="5"/>
        <v>18.2263157894737</v>
      </c>
      <c r="P81" s="12">
        <v>100</v>
      </c>
      <c r="Q81" s="30">
        <v>1822.63</v>
      </c>
    </row>
    <row r="82" s="4" customFormat="1" ht="30" customHeight="1" spans="1:17">
      <c r="A82" s="12">
        <v>75</v>
      </c>
      <c r="B82" s="12" t="s">
        <v>23</v>
      </c>
      <c r="C82" s="13" t="s">
        <v>204</v>
      </c>
      <c r="D82" s="13" t="s">
        <v>204</v>
      </c>
      <c r="E82" s="13" t="s">
        <v>205</v>
      </c>
      <c r="F82" s="24" t="s">
        <v>206</v>
      </c>
      <c r="G82" s="22" t="s">
        <v>185</v>
      </c>
      <c r="H82" s="13">
        <v>14</v>
      </c>
      <c r="I82" s="13">
        <v>15</v>
      </c>
      <c r="J82" s="22">
        <v>15</v>
      </c>
      <c r="K82" s="12">
        <f t="shared" si="3"/>
        <v>5.7</v>
      </c>
      <c r="L82" s="33">
        <v>5700</v>
      </c>
      <c r="M82" s="33">
        <v>380</v>
      </c>
      <c r="N82" s="37">
        <f t="shared" si="4"/>
        <v>15</v>
      </c>
      <c r="O82" s="37">
        <f t="shared" si="5"/>
        <v>15</v>
      </c>
      <c r="P82" s="33">
        <v>100</v>
      </c>
      <c r="Q82" s="37">
        <v>1500</v>
      </c>
    </row>
    <row r="83" s="4" customFormat="1" ht="30" customHeight="1" spans="1:17">
      <c r="A83" s="12">
        <v>76</v>
      </c>
      <c r="B83" s="12" t="s">
        <v>23</v>
      </c>
      <c r="C83" s="13" t="s">
        <v>207</v>
      </c>
      <c r="D83" s="13" t="s">
        <v>207</v>
      </c>
      <c r="E83" s="13" t="s">
        <v>55</v>
      </c>
      <c r="F83" s="24" t="s">
        <v>208</v>
      </c>
      <c r="G83" s="22" t="s">
        <v>185</v>
      </c>
      <c r="H83" s="13">
        <v>32</v>
      </c>
      <c r="I83" s="13">
        <v>31.6</v>
      </c>
      <c r="J83" s="22">
        <v>31.6</v>
      </c>
      <c r="K83" s="12">
        <f t="shared" si="3"/>
        <v>12.008</v>
      </c>
      <c r="L83" s="12">
        <v>10163</v>
      </c>
      <c r="M83" s="12">
        <v>380</v>
      </c>
      <c r="N83" s="30">
        <f t="shared" si="4"/>
        <v>26.7447368421053</v>
      </c>
      <c r="O83" s="30">
        <f t="shared" si="5"/>
        <v>26.7447368421053</v>
      </c>
      <c r="P83" s="12">
        <v>100</v>
      </c>
      <c r="Q83" s="30">
        <v>2674.47</v>
      </c>
    </row>
    <row r="84" s="4" customFormat="1" ht="30" customHeight="1" spans="1:17">
      <c r="A84" s="12">
        <v>77</v>
      </c>
      <c r="B84" s="12" t="s">
        <v>23</v>
      </c>
      <c r="C84" s="13" t="s">
        <v>209</v>
      </c>
      <c r="D84" s="13" t="s">
        <v>209</v>
      </c>
      <c r="E84" s="13" t="s">
        <v>135</v>
      </c>
      <c r="F84" s="24" t="s">
        <v>210</v>
      </c>
      <c r="G84" s="22" t="s">
        <v>185</v>
      </c>
      <c r="H84" s="13">
        <v>43</v>
      </c>
      <c r="I84" s="13">
        <v>31.8</v>
      </c>
      <c r="J84" s="22">
        <v>31.8</v>
      </c>
      <c r="K84" s="12">
        <f t="shared" ref="K84:K147" si="6">J84*380/1000</f>
        <v>12.084</v>
      </c>
      <c r="L84" s="12">
        <v>11405</v>
      </c>
      <c r="M84" s="12">
        <v>380</v>
      </c>
      <c r="N84" s="30">
        <f t="shared" ref="N84:N147" si="7">L84/M84</f>
        <v>30.0131578947368</v>
      </c>
      <c r="O84" s="30">
        <f t="shared" ref="O84:O147" si="8">IF(N84&gt;I84,I84,N84)</f>
        <v>30.0131578947368</v>
      </c>
      <c r="P84" s="12">
        <v>100</v>
      </c>
      <c r="Q84" s="30">
        <v>3001.32</v>
      </c>
    </row>
    <row r="85" s="4" customFormat="1" ht="30" customHeight="1" spans="1:17">
      <c r="A85" s="12">
        <v>78</v>
      </c>
      <c r="B85" s="12" t="s">
        <v>23</v>
      </c>
      <c r="C85" s="13" t="s">
        <v>211</v>
      </c>
      <c r="D85" s="13" t="s">
        <v>211</v>
      </c>
      <c r="E85" s="13" t="s">
        <v>58</v>
      </c>
      <c r="F85" s="24" t="s">
        <v>212</v>
      </c>
      <c r="G85" s="22" t="s">
        <v>185</v>
      </c>
      <c r="H85" s="13">
        <v>13</v>
      </c>
      <c r="I85" s="13">
        <v>13</v>
      </c>
      <c r="J85" s="22">
        <v>13</v>
      </c>
      <c r="K85" s="12">
        <f t="shared" si="6"/>
        <v>4.94</v>
      </c>
      <c r="L85" s="12">
        <v>4510</v>
      </c>
      <c r="M85" s="12">
        <v>380</v>
      </c>
      <c r="N85" s="30">
        <f t="shared" si="7"/>
        <v>11.8684210526316</v>
      </c>
      <c r="O85" s="30">
        <f t="shared" si="8"/>
        <v>11.8684210526316</v>
      </c>
      <c r="P85" s="12">
        <v>100</v>
      </c>
      <c r="Q85" s="30">
        <v>1186.84</v>
      </c>
    </row>
    <row r="86" s="4" customFormat="1" ht="30" customHeight="1" spans="1:17">
      <c r="A86" s="12">
        <v>79</v>
      </c>
      <c r="B86" s="12" t="s">
        <v>23</v>
      </c>
      <c r="C86" s="13" t="s">
        <v>213</v>
      </c>
      <c r="D86" s="13" t="s">
        <v>213</v>
      </c>
      <c r="E86" s="13" t="s">
        <v>90</v>
      </c>
      <c r="F86" s="24" t="s">
        <v>214</v>
      </c>
      <c r="G86" s="22" t="s">
        <v>185</v>
      </c>
      <c r="H86" s="13">
        <v>45</v>
      </c>
      <c r="I86" s="13">
        <v>22</v>
      </c>
      <c r="J86" s="22">
        <v>22</v>
      </c>
      <c r="K86" s="12">
        <f t="shared" si="6"/>
        <v>8.36</v>
      </c>
      <c r="L86" s="12">
        <v>6770</v>
      </c>
      <c r="M86" s="12">
        <v>380</v>
      </c>
      <c r="N86" s="30">
        <f t="shared" si="7"/>
        <v>17.8157894736842</v>
      </c>
      <c r="O86" s="30">
        <f t="shared" si="8"/>
        <v>17.8157894736842</v>
      </c>
      <c r="P86" s="12">
        <v>100</v>
      </c>
      <c r="Q86" s="30">
        <v>1781.58</v>
      </c>
    </row>
    <row r="87" s="4" customFormat="1" ht="30" customHeight="1" spans="1:17">
      <c r="A87" s="12">
        <v>80</v>
      </c>
      <c r="B87" s="12" t="s">
        <v>23</v>
      </c>
      <c r="C87" s="13" t="s">
        <v>215</v>
      </c>
      <c r="D87" s="13" t="s">
        <v>215</v>
      </c>
      <c r="E87" s="13" t="s">
        <v>103</v>
      </c>
      <c r="F87" s="24" t="s">
        <v>216</v>
      </c>
      <c r="G87" s="22" t="s">
        <v>185</v>
      </c>
      <c r="H87" s="13">
        <v>19</v>
      </c>
      <c r="I87" s="13">
        <v>19</v>
      </c>
      <c r="J87" s="22">
        <v>0</v>
      </c>
      <c r="K87" s="12">
        <f t="shared" si="6"/>
        <v>0</v>
      </c>
      <c r="L87" s="12">
        <v>4695</v>
      </c>
      <c r="M87" s="12">
        <v>380</v>
      </c>
      <c r="N87" s="30">
        <f t="shared" si="7"/>
        <v>12.3552631578947</v>
      </c>
      <c r="O87" s="30">
        <f t="shared" si="8"/>
        <v>12.3552631578947</v>
      </c>
      <c r="P87" s="12">
        <v>100</v>
      </c>
      <c r="Q87" s="30">
        <v>1235.52</v>
      </c>
    </row>
    <row r="88" s="4" customFormat="1" ht="30" customHeight="1" spans="1:17">
      <c r="A88" s="12">
        <v>81</v>
      </c>
      <c r="B88" s="12" t="s">
        <v>23</v>
      </c>
      <c r="C88" s="13" t="s">
        <v>217</v>
      </c>
      <c r="D88" s="13" t="s">
        <v>217</v>
      </c>
      <c r="E88" s="13" t="s">
        <v>70</v>
      </c>
      <c r="F88" s="24" t="s">
        <v>218</v>
      </c>
      <c r="G88" s="22" t="s">
        <v>185</v>
      </c>
      <c r="H88" s="13">
        <v>20</v>
      </c>
      <c r="I88" s="13">
        <v>9.7</v>
      </c>
      <c r="J88" s="22">
        <v>9.7</v>
      </c>
      <c r="K88" s="12">
        <f t="shared" si="6"/>
        <v>3.686</v>
      </c>
      <c r="L88" s="12">
        <v>2953</v>
      </c>
      <c r="M88" s="12">
        <v>380</v>
      </c>
      <c r="N88" s="30">
        <f t="shared" si="7"/>
        <v>7.77105263157895</v>
      </c>
      <c r="O88" s="30">
        <f t="shared" si="8"/>
        <v>7.77105263157895</v>
      </c>
      <c r="P88" s="12">
        <v>100</v>
      </c>
      <c r="Q88" s="30">
        <v>777.11</v>
      </c>
    </row>
    <row r="89" s="4" customFormat="1" ht="30" customHeight="1" spans="1:17">
      <c r="A89" s="12">
        <v>82</v>
      </c>
      <c r="B89" s="12" t="s">
        <v>23</v>
      </c>
      <c r="C89" s="13" t="s">
        <v>219</v>
      </c>
      <c r="D89" s="13" t="s">
        <v>219</v>
      </c>
      <c r="E89" s="13" t="s">
        <v>220</v>
      </c>
      <c r="F89" s="24" t="s">
        <v>221</v>
      </c>
      <c r="G89" s="22" t="s">
        <v>185</v>
      </c>
      <c r="H89" s="13">
        <v>0</v>
      </c>
      <c r="I89" s="13">
        <v>7.9</v>
      </c>
      <c r="J89" s="22">
        <v>0</v>
      </c>
      <c r="K89" s="12">
        <f t="shared" si="6"/>
        <v>0</v>
      </c>
      <c r="L89" s="12">
        <v>3013</v>
      </c>
      <c r="M89" s="12">
        <v>380</v>
      </c>
      <c r="N89" s="30">
        <f t="shared" si="7"/>
        <v>7.92894736842105</v>
      </c>
      <c r="O89" s="30">
        <f t="shared" si="8"/>
        <v>7.9</v>
      </c>
      <c r="P89" s="12">
        <v>100</v>
      </c>
      <c r="Q89" s="30">
        <v>790</v>
      </c>
    </row>
    <row r="90" s="4" customFormat="1" ht="30" customHeight="1" spans="1:17">
      <c r="A90" s="12">
        <v>83</v>
      </c>
      <c r="B90" s="12" t="s">
        <v>23</v>
      </c>
      <c r="C90" s="13" t="s">
        <v>222</v>
      </c>
      <c r="D90" s="13" t="s">
        <v>222</v>
      </c>
      <c r="E90" s="13" t="s">
        <v>76</v>
      </c>
      <c r="F90" s="24" t="s">
        <v>223</v>
      </c>
      <c r="G90" s="22" t="s">
        <v>185</v>
      </c>
      <c r="H90" s="13">
        <v>0</v>
      </c>
      <c r="I90" s="13">
        <v>7</v>
      </c>
      <c r="J90" s="22">
        <v>0</v>
      </c>
      <c r="K90" s="12">
        <f t="shared" si="6"/>
        <v>0</v>
      </c>
      <c r="L90" s="12">
        <v>1440</v>
      </c>
      <c r="M90" s="12">
        <v>380</v>
      </c>
      <c r="N90" s="30">
        <f t="shared" si="7"/>
        <v>3.78947368421053</v>
      </c>
      <c r="O90" s="30">
        <f t="shared" si="8"/>
        <v>3.78947368421053</v>
      </c>
      <c r="P90" s="12">
        <v>100</v>
      </c>
      <c r="Q90" s="30">
        <v>378.94</v>
      </c>
    </row>
    <row r="91" s="4" customFormat="1" ht="30" customHeight="1" spans="1:17">
      <c r="A91" s="12">
        <v>84</v>
      </c>
      <c r="B91" s="12" t="s">
        <v>23</v>
      </c>
      <c r="C91" s="13" t="s">
        <v>224</v>
      </c>
      <c r="D91" s="13" t="s">
        <v>224</v>
      </c>
      <c r="E91" s="13" t="s">
        <v>135</v>
      </c>
      <c r="F91" s="24" t="s">
        <v>225</v>
      </c>
      <c r="G91" s="22" t="s">
        <v>185</v>
      </c>
      <c r="H91" s="13">
        <v>0</v>
      </c>
      <c r="I91" s="13">
        <v>5</v>
      </c>
      <c r="J91" s="22">
        <v>0</v>
      </c>
      <c r="K91" s="12">
        <f t="shared" si="6"/>
        <v>0</v>
      </c>
      <c r="L91" s="12">
        <v>1035</v>
      </c>
      <c r="M91" s="12">
        <v>380</v>
      </c>
      <c r="N91" s="30">
        <f t="shared" si="7"/>
        <v>2.72368421052632</v>
      </c>
      <c r="O91" s="30">
        <f t="shared" si="8"/>
        <v>2.72368421052632</v>
      </c>
      <c r="P91" s="12">
        <v>100</v>
      </c>
      <c r="Q91" s="30">
        <v>272.36</v>
      </c>
    </row>
    <row r="92" s="4" customFormat="1" ht="30" customHeight="1" spans="1:17">
      <c r="A92" s="12">
        <v>85</v>
      </c>
      <c r="B92" s="12" t="s">
        <v>23</v>
      </c>
      <c r="C92" s="13" t="s">
        <v>226</v>
      </c>
      <c r="D92" s="13" t="s">
        <v>226</v>
      </c>
      <c r="E92" s="13" t="s">
        <v>187</v>
      </c>
      <c r="F92" s="24" t="s">
        <v>227</v>
      </c>
      <c r="G92" s="22" t="s">
        <v>185</v>
      </c>
      <c r="H92" s="13">
        <v>0</v>
      </c>
      <c r="I92" s="13">
        <v>5.4</v>
      </c>
      <c r="J92" s="22">
        <v>0</v>
      </c>
      <c r="K92" s="12">
        <f t="shared" si="6"/>
        <v>0</v>
      </c>
      <c r="L92" s="12">
        <v>1230</v>
      </c>
      <c r="M92" s="12">
        <v>380</v>
      </c>
      <c r="N92" s="30">
        <f t="shared" si="7"/>
        <v>3.23684210526316</v>
      </c>
      <c r="O92" s="30">
        <f t="shared" si="8"/>
        <v>3.23684210526316</v>
      </c>
      <c r="P92" s="12">
        <v>100</v>
      </c>
      <c r="Q92" s="30">
        <v>323.68</v>
      </c>
    </row>
    <row r="93" s="4" customFormat="1" ht="30" customHeight="1" spans="1:17">
      <c r="A93" s="12">
        <v>86</v>
      </c>
      <c r="B93" s="12" t="s">
        <v>23</v>
      </c>
      <c r="C93" s="13" t="s">
        <v>228</v>
      </c>
      <c r="D93" s="13" t="s">
        <v>228</v>
      </c>
      <c r="E93" s="13" t="s">
        <v>73</v>
      </c>
      <c r="F93" s="24" t="s">
        <v>229</v>
      </c>
      <c r="G93" s="22" t="s">
        <v>185</v>
      </c>
      <c r="H93" s="13">
        <v>10</v>
      </c>
      <c r="I93" s="13">
        <v>10</v>
      </c>
      <c r="J93" s="22">
        <v>0</v>
      </c>
      <c r="K93" s="12">
        <f t="shared" si="6"/>
        <v>0</v>
      </c>
      <c r="L93" s="12">
        <v>2905</v>
      </c>
      <c r="M93" s="12">
        <v>380</v>
      </c>
      <c r="N93" s="30">
        <f t="shared" si="7"/>
        <v>7.64473684210526</v>
      </c>
      <c r="O93" s="30">
        <f t="shared" si="8"/>
        <v>7.64473684210526</v>
      </c>
      <c r="P93" s="12">
        <v>100</v>
      </c>
      <c r="Q93" s="30">
        <v>764.47</v>
      </c>
    </row>
    <row r="94" s="4" customFormat="1" ht="30" customHeight="1" spans="1:17">
      <c r="A94" s="12">
        <v>87</v>
      </c>
      <c r="B94" s="12" t="s">
        <v>23</v>
      </c>
      <c r="C94" s="13" t="s">
        <v>230</v>
      </c>
      <c r="D94" s="13" t="s">
        <v>230</v>
      </c>
      <c r="E94" s="13" t="s">
        <v>55</v>
      </c>
      <c r="F94" s="24" t="s">
        <v>231</v>
      </c>
      <c r="G94" s="22" t="s">
        <v>185</v>
      </c>
      <c r="H94" s="13">
        <v>0</v>
      </c>
      <c r="I94" s="13">
        <v>9</v>
      </c>
      <c r="J94" s="22">
        <v>9</v>
      </c>
      <c r="K94" s="12">
        <f t="shared" si="6"/>
        <v>3.42</v>
      </c>
      <c r="L94" s="12">
        <v>2785</v>
      </c>
      <c r="M94" s="12">
        <v>380</v>
      </c>
      <c r="N94" s="30">
        <f t="shared" si="7"/>
        <v>7.32894736842105</v>
      </c>
      <c r="O94" s="30">
        <f t="shared" si="8"/>
        <v>7.32894736842105</v>
      </c>
      <c r="P94" s="12">
        <v>100</v>
      </c>
      <c r="Q94" s="30">
        <v>732.89</v>
      </c>
    </row>
    <row r="95" s="4" customFormat="1" ht="30" customHeight="1" spans="1:17">
      <c r="A95" s="12">
        <v>88</v>
      </c>
      <c r="B95" s="12" t="s">
        <v>23</v>
      </c>
      <c r="C95" s="13" t="s">
        <v>232</v>
      </c>
      <c r="D95" s="13" t="s">
        <v>232</v>
      </c>
      <c r="E95" s="13" t="s">
        <v>135</v>
      </c>
      <c r="F95" s="24" t="s">
        <v>233</v>
      </c>
      <c r="G95" s="22" t="s">
        <v>185</v>
      </c>
      <c r="H95" s="13">
        <v>0</v>
      </c>
      <c r="I95" s="13">
        <v>5.1</v>
      </c>
      <c r="J95" s="22">
        <v>0</v>
      </c>
      <c r="K95" s="12">
        <f t="shared" si="6"/>
        <v>0</v>
      </c>
      <c r="L95" s="12">
        <v>1180</v>
      </c>
      <c r="M95" s="12">
        <v>380</v>
      </c>
      <c r="N95" s="30">
        <f t="shared" si="7"/>
        <v>3.10526315789474</v>
      </c>
      <c r="O95" s="30">
        <f t="shared" si="8"/>
        <v>3.10526315789474</v>
      </c>
      <c r="P95" s="12">
        <v>100</v>
      </c>
      <c r="Q95" s="30">
        <v>310.52</v>
      </c>
    </row>
    <row r="96" s="4" customFormat="1" ht="30" customHeight="1" spans="1:17">
      <c r="A96" s="12">
        <v>89</v>
      </c>
      <c r="B96" s="12" t="s">
        <v>23</v>
      </c>
      <c r="C96" s="13" t="s">
        <v>234</v>
      </c>
      <c r="D96" s="13" t="s">
        <v>234</v>
      </c>
      <c r="E96" s="13" t="s">
        <v>73</v>
      </c>
      <c r="F96" s="24" t="s">
        <v>235</v>
      </c>
      <c r="G96" s="22" t="s">
        <v>185</v>
      </c>
      <c r="H96" s="13">
        <v>0</v>
      </c>
      <c r="I96" s="13">
        <v>1.7</v>
      </c>
      <c r="J96" s="22">
        <v>0</v>
      </c>
      <c r="K96" s="12">
        <f t="shared" si="6"/>
        <v>0</v>
      </c>
      <c r="L96" s="12">
        <v>275</v>
      </c>
      <c r="M96" s="12">
        <v>380</v>
      </c>
      <c r="N96" s="30">
        <f t="shared" si="7"/>
        <v>0.723684210526316</v>
      </c>
      <c r="O96" s="30">
        <f t="shared" si="8"/>
        <v>0.723684210526316</v>
      </c>
      <c r="P96" s="12">
        <v>100</v>
      </c>
      <c r="Q96" s="30">
        <v>72.36</v>
      </c>
    </row>
    <row r="97" s="4" customFormat="1" ht="30" customHeight="1" spans="1:17">
      <c r="A97" s="12">
        <v>90</v>
      </c>
      <c r="B97" s="12" t="s">
        <v>23</v>
      </c>
      <c r="C97" s="13" t="s">
        <v>128</v>
      </c>
      <c r="D97" s="13" t="s">
        <v>128</v>
      </c>
      <c r="E97" s="13" t="s">
        <v>97</v>
      </c>
      <c r="F97" s="24" t="s">
        <v>129</v>
      </c>
      <c r="G97" s="22" t="s">
        <v>185</v>
      </c>
      <c r="H97" s="13">
        <v>62</v>
      </c>
      <c r="I97" s="13">
        <v>61.5</v>
      </c>
      <c r="J97" s="22">
        <v>0</v>
      </c>
      <c r="K97" s="12">
        <f t="shared" si="6"/>
        <v>0</v>
      </c>
      <c r="L97" s="12">
        <v>22292</v>
      </c>
      <c r="M97" s="12">
        <v>380</v>
      </c>
      <c r="N97" s="30">
        <f t="shared" si="7"/>
        <v>58.6631578947368</v>
      </c>
      <c r="O97" s="30">
        <f t="shared" si="8"/>
        <v>58.6631578947368</v>
      </c>
      <c r="P97" s="12">
        <v>100</v>
      </c>
      <c r="Q97" s="30">
        <v>5866.32</v>
      </c>
    </row>
    <row r="98" s="4" customFormat="1" ht="30" customHeight="1" spans="1:17">
      <c r="A98" s="12">
        <v>91</v>
      </c>
      <c r="B98" s="12" t="s">
        <v>23</v>
      </c>
      <c r="C98" s="13" t="s">
        <v>236</v>
      </c>
      <c r="D98" s="13" t="s">
        <v>236</v>
      </c>
      <c r="E98" s="13" t="s">
        <v>106</v>
      </c>
      <c r="F98" s="24" t="s">
        <v>237</v>
      </c>
      <c r="G98" s="22" t="s">
        <v>185</v>
      </c>
      <c r="H98" s="13">
        <v>11</v>
      </c>
      <c r="I98" s="13">
        <v>11</v>
      </c>
      <c r="J98" s="22">
        <v>11</v>
      </c>
      <c r="K98" s="12">
        <f t="shared" si="6"/>
        <v>4.18</v>
      </c>
      <c r="L98" s="12">
        <v>3122</v>
      </c>
      <c r="M98" s="12">
        <v>380</v>
      </c>
      <c r="N98" s="30">
        <f t="shared" si="7"/>
        <v>8.21578947368421</v>
      </c>
      <c r="O98" s="30">
        <f t="shared" si="8"/>
        <v>8.21578947368421</v>
      </c>
      <c r="P98" s="12">
        <v>100</v>
      </c>
      <c r="Q98" s="30">
        <v>821.58</v>
      </c>
    </row>
    <row r="99" s="4" customFormat="1" ht="30" customHeight="1" spans="1:17">
      <c r="A99" s="12">
        <v>92</v>
      </c>
      <c r="B99" s="12" t="s">
        <v>23</v>
      </c>
      <c r="C99" s="13" t="s">
        <v>238</v>
      </c>
      <c r="D99" s="13" t="s">
        <v>238</v>
      </c>
      <c r="E99" s="13" t="s">
        <v>135</v>
      </c>
      <c r="F99" s="24" t="s">
        <v>239</v>
      </c>
      <c r="G99" s="22" t="s">
        <v>185</v>
      </c>
      <c r="H99" s="13">
        <v>25</v>
      </c>
      <c r="I99" s="13">
        <v>25</v>
      </c>
      <c r="J99" s="22">
        <v>25</v>
      </c>
      <c r="K99" s="12">
        <f t="shared" si="6"/>
        <v>9.5</v>
      </c>
      <c r="L99" s="12">
        <v>8190</v>
      </c>
      <c r="M99" s="12">
        <v>380</v>
      </c>
      <c r="N99" s="30">
        <f t="shared" si="7"/>
        <v>21.5526315789474</v>
      </c>
      <c r="O99" s="30">
        <f t="shared" si="8"/>
        <v>21.5526315789474</v>
      </c>
      <c r="P99" s="12">
        <v>100</v>
      </c>
      <c r="Q99" s="30">
        <v>2155.26</v>
      </c>
    </row>
    <row r="100" s="4" customFormat="1" ht="30" customHeight="1" spans="1:17">
      <c r="A100" s="12">
        <v>93</v>
      </c>
      <c r="B100" s="12" t="s">
        <v>23</v>
      </c>
      <c r="C100" s="13" t="s">
        <v>240</v>
      </c>
      <c r="D100" s="13" t="s">
        <v>240</v>
      </c>
      <c r="E100" s="13" t="s">
        <v>52</v>
      </c>
      <c r="F100" s="24" t="s">
        <v>241</v>
      </c>
      <c r="G100" s="22" t="s">
        <v>185</v>
      </c>
      <c r="H100" s="13">
        <v>16</v>
      </c>
      <c r="I100" s="13">
        <v>15.2</v>
      </c>
      <c r="J100" s="22">
        <v>15.2</v>
      </c>
      <c r="K100" s="12">
        <f t="shared" si="6"/>
        <v>5.776</v>
      </c>
      <c r="L100" s="12">
        <v>5900</v>
      </c>
      <c r="M100" s="12">
        <v>380</v>
      </c>
      <c r="N100" s="30">
        <f t="shared" si="7"/>
        <v>15.5263157894737</v>
      </c>
      <c r="O100" s="30">
        <f t="shared" si="8"/>
        <v>15.2</v>
      </c>
      <c r="P100" s="12">
        <v>100</v>
      </c>
      <c r="Q100" s="30">
        <v>1520</v>
      </c>
    </row>
    <row r="101" s="4" customFormat="1" ht="30" customHeight="1" spans="1:17">
      <c r="A101" s="12">
        <v>94</v>
      </c>
      <c r="B101" s="12" t="s">
        <v>23</v>
      </c>
      <c r="C101" s="13" t="s">
        <v>242</v>
      </c>
      <c r="D101" s="13" t="s">
        <v>242</v>
      </c>
      <c r="E101" s="13" t="s">
        <v>205</v>
      </c>
      <c r="F101" s="24" t="s">
        <v>243</v>
      </c>
      <c r="G101" s="22" t="s">
        <v>185</v>
      </c>
      <c r="H101" s="13">
        <v>24</v>
      </c>
      <c r="I101" s="13">
        <v>24</v>
      </c>
      <c r="J101" s="22">
        <v>24</v>
      </c>
      <c r="K101" s="12">
        <f t="shared" si="6"/>
        <v>9.12</v>
      </c>
      <c r="L101" s="12">
        <v>8141</v>
      </c>
      <c r="M101" s="12">
        <v>380</v>
      </c>
      <c r="N101" s="30">
        <f t="shared" si="7"/>
        <v>21.4236842105263</v>
      </c>
      <c r="O101" s="30">
        <f t="shared" si="8"/>
        <v>21.4236842105263</v>
      </c>
      <c r="P101" s="12">
        <v>100</v>
      </c>
      <c r="Q101" s="30">
        <v>2142.37</v>
      </c>
    </row>
    <row r="102" s="4" customFormat="1" ht="30" customHeight="1" spans="1:17">
      <c r="A102" s="12">
        <v>95</v>
      </c>
      <c r="B102" s="12" t="s">
        <v>23</v>
      </c>
      <c r="C102" s="13" t="s">
        <v>244</v>
      </c>
      <c r="D102" s="13" t="s">
        <v>244</v>
      </c>
      <c r="E102" s="13" t="s">
        <v>35</v>
      </c>
      <c r="F102" s="24" t="s">
        <v>245</v>
      </c>
      <c r="G102" s="22" t="s">
        <v>185</v>
      </c>
      <c r="H102" s="13">
        <v>0</v>
      </c>
      <c r="I102" s="13">
        <v>6</v>
      </c>
      <c r="J102" s="22">
        <v>6</v>
      </c>
      <c r="K102" s="12">
        <f t="shared" si="6"/>
        <v>2.28</v>
      </c>
      <c r="L102" s="12">
        <v>1860</v>
      </c>
      <c r="M102" s="12">
        <v>380</v>
      </c>
      <c r="N102" s="30">
        <f t="shared" si="7"/>
        <v>4.89473684210526</v>
      </c>
      <c r="O102" s="30">
        <f t="shared" si="8"/>
        <v>4.89473684210526</v>
      </c>
      <c r="P102" s="12">
        <v>100</v>
      </c>
      <c r="Q102" s="30">
        <v>489.47</v>
      </c>
    </row>
    <row r="103" s="4" customFormat="1" ht="30" customHeight="1" spans="1:17">
      <c r="A103" s="12">
        <v>96</v>
      </c>
      <c r="B103" s="12" t="s">
        <v>23</v>
      </c>
      <c r="C103" s="13" t="s">
        <v>246</v>
      </c>
      <c r="D103" s="13" t="s">
        <v>246</v>
      </c>
      <c r="E103" s="13" t="s">
        <v>32</v>
      </c>
      <c r="F103" s="24" t="s">
        <v>247</v>
      </c>
      <c r="G103" s="22" t="s">
        <v>185</v>
      </c>
      <c r="H103" s="13">
        <v>0</v>
      </c>
      <c r="I103" s="13">
        <v>4</v>
      </c>
      <c r="J103" s="22">
        <v>0</v>
      </c>
      <c r="K103" s="12">
        <f t="shared" si="6"/>
        <v>0</v>
      </c>
      <c r="L103" s="12">
        <v>1707</v>
      </c>
      <c r="M103" s="12">
        <v>380</v>
      </c>
      <c r="N103" s="30">
        <f t="shared" si="7"/>
        <v>4.4921052631579</v>
      </c>
      <c r="O103" s="30">
        <f t="shared" si="8"/>
        <v>4</v>
      </c>
      <c r="P103" s="12">
        <v>100</v>
      </c>
      <c r="Q103" s="30">
        <v>400</v>
      </c>
    </row>
    <row r="104" s="4" customFormat="1" ht="30" customHeight="1" spans="1:17">
      <c r="A104" s="12">
        <v>97</v>
      </c>
      <c r="B104" s="12" t="s">
        <v>23</v>
      </c>
      <c r="C104" s="13" t="s">
        <v>248</v>
      </c>
      <c r="D104" s="13" t="s">
        <v>248</v>
      </c>
      <c r="E104" s="13" t="s">
        <v>199</v>
      </c>
      <c r="F104" s="24" t="s">
        <v>249</v>
      </c>
      <c r="G104" s="22" t="s">
        <v>185</v>
      </c>
      <c r="H104" s="13">
        <v>0</v>
      </c>
      <c r="I104" s="13">
        <v>6</v>
      </c>
      <c r="J104" s="22">
        <v>0</v>
      </c>
      <c r="K104" s="12">
        <f t="shared" si="6"/>
        <v>0</v>
      </c>
      <c r="L104" s="12">
        <v>2335</v>
      </c>
      <c r="M104" s="12">
        <v>380</v>
      </c>
      <c r="N104" s="30">
        <f t="shared" si="7"/>
        <v>6.14473684210526</v>
      </c>
      <c r="O104" s="30">
        <f t="shared" si="8"/>
        <v>6</v>
      </c>
      <c r="P104" s="12">
        <v>100</v>
      </c>
      <c r="Q104" s="30">
        <v>600</v>
      </c>
    </row>
    <row r="105" s="4" customFormat="1" ht="30" customHeight="1" spans="1:17">
      <c r="A105" s="12">
        <v>98</v>
      </c>
      <c r="B105" s="12" t="s">
        <v>23</v>
      </c>
      <c r="C105" s="13" t="s">
        <v>250</v>
      </c>
      <c r="D105" s="13" t="s">
        <v>250</v>
      </c>
      <c r="E105" s="13" t="s">
        <v>32</v>
      </c>
      <c r="F105" s="24" t="s">
        <v>251</v>
      </c>
      <c r="G105" s="22" t="s">
        <v>185</v>
      </c>
      <c r="H105" s="13">
        <v>22</v>
      </c>
      <c r="I105" s="13">
        <v>21.8</v>
      </c>
      <c r="J105" s="22">
        <v>21.8</v>
      </c>
      <c r="K105" s="12">
        <f t="shared" si="6"/>
        <v>8.284</v>
      </c>
      <c r="L105" s="12">
        <v>6875</v>
      </c>
      <c r="M105" s="12">
        <v>380</v>
      </c>
      <c r="N105" s="30">
        <f t="shared" si="7"/>
        <v>18.0921052631579</v>
      </c>
      <c r="O105" s="30">
        <f t="shared" si="8"/>
        <v>18.0921052631579</v>
      </c>
      <c r="P105" s="12">
        <v>100</v>
      </c>
      <c r="Q105" s="30">
        <v>1809.21</v>
      </c>
    </row>
    <row r="106" s="4" customFormat="1" ht="30" customHeight="1" spans="1:17">
      <c r="A106" s="12">
        <v>99</v>
      </c>
      <c r="B106" s="12" t="s">
        <v>23</v>
      </c>
      <c r="C106" s="13" t="s">
        <v>252</v>
      </c>
      <c r="D106" s="13" t="s">
        <v>252</v>
      </c>
      <c r="E106" s="13" t="s">
        <v>73</v>
      </c>
      <c r="F106" s="24" t="s">
        <v>253</v>
      </c>
      <c r="G106" s="22" t="s">
        <v>185</v>
      </c>
      <c r="H106" s="13">
        <v>0</v>
      </c>
      <c r="I106" s="13">
        <v>2.2</v>
      </c>
      <c r="J106" s="22">
        <v>0</v>
      </c>
      <c r="K106" s="12">
        <f t="shared" si="6"/>
        <v>0</v>
      </c>
      <c r="L106" s="12">
        <v>395</v>
      </c>
      <c r="M106" s="12">
        <v>380</v>
      </c>
      <c r="N106" s="30">
        <f t="shared" si="7"/>
        <v>1.03947368421053</v>
      </c>
      <c r="O106" s="30">
        <f t="shared" si="8"/>
        <v>1.03947368421053</v>
      </c>
      <c r="P106" s="12">
        <v>100</v>
      </c>
      <c r="Q106" s="30">
        <v>103.95</v>
      </c>
    </row>
    <row r="107" s="4" customFormat="1" ht="30" customHeight="1" spans="1:17">
      <c r="A107" s="12">
        <v>100</v>
      </c>
      <c r="B107" s="12" t="s">
        <v>23</v>
      </c>
      <c r="C107" s="13" t="s">
        <v>87</v>
      </c>
      <c r="D107" s="13" t="s">
        <v>87</v>
      </c>
      <c r="E107" s="13" t="s">
        <v>38</v>
      </c>
      <c r="F107" s="24" t="s">
        <v>254</v>
      </c>
      <c r="G107" s="22" t="s">
        <v>185</v>
      </c>
      <c r="H107" s="13">
        <v>13</v>
      </c>
      <c r="I107" s="13">
        <v>12.4</v>
      </c>
      <c r="J107" s="22">
        <v>12.4</v>
      </c>
      <c r="K107" s="12">
        <f t="shared" si="6"/>
        <v>4.712</v>
      </c>
      <c r="L107" s="12">
        <v>3990</v>
      </c>
      <c r="M107" s="12">
        <v>380</v>
      </c>
      <c r="N107" s="30">
        <f t="shared" si="7"/>
        <v>10.5</v>
      </c>
      <c r="O107" s="30">
        <f t="shared" si="8"/>
        <v>10.5</v>
      </c>
      <c r="P107" s="12">
        <v>100</v>
      </c>
      <c r="Q107" s="30">
        <v>1050</v>
      </c>
    </row>
    <row r="108" s="4" customFormat="1" ht="30" customHeight="1" spans="1:17">
      <c r="A108" s="12">
        <v>101</v>
      </c>
      <c r="B108" s="12" t="s">
        <v>23</v>
      </c>
      <c r="C108" s="13" t="s">
        <v>255</v>
      </c>
      <c r="D108" s="13" t="s">
        <v>255</v>
      </c>
      <c r="E108" s="13" t="s">
        <v>46</v>
      </c>
      <c r="F108" s="24" t="s">
        <v>256</v>
      </c>
      <c r="G108" s="22" t="s">
        <v>185</v>
      </c>
      <c r="H108" s="13">
        <v>14</v>
      </c>
      <c r="I108" s="13">
        <v>14</v>
      </c>
      <c r="J108" s="22">
        <v>0</v>
      </c>
      <c r="K108" s="12">
        <f t="shared" si="6"/>
        <v>0</v>
      </c>
      <c r="L108" s="12">
        <v>2720</v>
      </c>
      <c r="M108" s="12">
        <v>380</v>
      </c>
      <c r="N108" s="30">
        <f t="shared" si="7"/>
        <v>7.15789473684211</v>
      </c>
      <c r="O108" s="30">
        <f t="shared" si="8"/>
        <v>7.15789473684211</v>
      </c>
      <c r="P108" s="12">
        <v>100</v>
      </c>
      <c r="Q108" s="30">
        <v>715.79</v>
      </c>
    </row>
    <row r="109" s="4" customFormat="1" ht="30" customHeight="1" spans="1:17">
      <c r="A109" s="12">
        <v>102</v>
      </c>
      <c r="B109" s="12" t="s">
        <v>23</v>
      </c>
      <c r="C109" s="13" t="s">
        <v>257</v>
      </c>
      <c r="D109" s="13" t="s">
        <v>257</v>
      </c>
      <c r="E109" s="13" t="s">
        <v>32</v>
      </c>
      <c r="F109" s="24" t="s">
        <v>258</v>
      </c>
      <c r="G109" s="22" t="s">
        <v>185</v>
      </c>
      <c r="H109" s="13">
        <v>0</v>
      </c>
      <c r="I109" s="13">
        <v>6</v>
      </c>
      <c r="J109" s="22">
        <v>6</v>
      </c>
      <c r="K109" s="12">
        <f t="shared" si="6"/>
        <v>2.28</v>
      </c>
      <c r="L109" s="12">
        <v>2240</v>
      </c>
      <c r="M109" s="12">
        <v>380</v>
      </c>
      <c r="N109" s="30">
        <f t="shared" si="7"/>
        <v>5.89473684210526</v>
      </c>
      <c r="O109" s="30">
        <f t="shared" si="8"/>
        <v>5.89473684210526</v>
      </c>
      <c r="P109" s="12">
        <v>100</v>
      </c>
      <c r="Q109" s="30">
        <v>589.47</v>
      </c>
    </row>
    <row r="110" s="4" customFormat="1" ht="30" customHeight="1" spans="1:17">
      <c r="A110" s="12">
        <v>103</v>
      </c>
      <c r="B110" s="12" t="s">
        <v>23</v>
      </c>
      <c r="C110" s="13" t="s">
        <v>259</v>
      </c>
      <c r="D110" s="13" t="s">
        <v>259</v>
      </c>
      <c r="E110" s="13" t="s">
        <v>35</v>
      </c>
      <c r="F110" s="24" t="s">
        <v>260</v>
      </c>
      <c r="G110" s="22" t="s">
        <v>185</v>
      </c>
      <c r="H110" s="13">
        <v>0</v>
      </c>
      <c r="I110" s="13">
        <v>6.5</v>
      </c>
      <c r="J110" s="22">
        <v>0</v>
      </c>
      <c r="K110" s="12">
        <f t="shared" si="6"/>
        <v>0</v>
      </c>
      <c r="L110" s="12">
        <v>1295</v>
      </c>
      <c r="M110" s="12">
        <v>380</v>
      </c>
      <c r="N110" s="30">
        <f t="shared" si="7"/>
        <v>3.40789473684211</v>
      </c>
      <c r="O110" s="30">
        <f t="shared" si="8"/>
        <v>3.40789473684211</v>
      </c>
      <c r="P110" s="12">
        <v>100</v>
      </c>
      <c r="Q110" s="30">
        <v>340.79</v>
      </c>
    </row>
    <row r="111" s="4" customFormat="1" ht="30" customHeight="1" spans="1:17">
      <c r="A111" s="12">
        <v>104</v>
      </c>
      <c r="B111" s="12" t="s">
        <v>23</v>
      </c>
      <c r="C111" s="13" t="s">
        <v>261</v>
      </c>
      <c r="D111" s="13" t="s">
        <v>261</v>
      </c>
      <c r="E111" s="13" t="s">
        <v>262</v>
      </c>
      <c r="F111" s="24" t="s">
        <v>263</v>
      </c>
      <c r="G111" s="22" t="s">
        <v>185</v>
      </c>
      <c r="H111" s="13">
        <v>0</v>
      </c>
      <c r="I111" s="13">
        <v>4</v>
      </c>
      <c r="J111" s="22">
        <v>0</v>
      </c>
      <c r="K111" s="12">
        <f t="shared" si="6"/>
        <v>0</v>
      </c>
      <c r="L111" s="12">
        <v>1555</v>
      </c>
      <c r="M111" s="12">
        <v>380</v>
      </c>
      <c r="N111" s="30">
        <f t="shared" si="7"/>
        <v>4.09210526315789</v>
      </c>
      <c r="O111" s="30">
        <f t="shared" si="8"/>
        <v>4</v>
      </c>
      <c r="P111" s="12">
        <v>100</v>
      </c>
      <c r="Q111" s="30">
        <v>400</v>
      </c>
    </row>
    <row r="112" s="4" customFormat="1" ht="30" customHeight="1" spans="1:17">
      <c r="A112" s="12">
        <v>105</v>
      </c>
      <c r="B112" s="12" t="s">
        <v>23</v>
      </c>
      <c r="C112" s="13" t="s">
        <v>264</v>
      </c>
      <c r="D112" s="13" t="s">
        <v>264</v>
      </c>
      <c r="E112" s="13" t="s">
        <v>106</v>
      </c>
      <c r="F112" s="24" t="s">
        <v>265</v>
      </c>
      <c r="G112" s="22" t="s">
        <v>185</v>
      </c>
      <c r="H112" s="13">
        <v>0</v>
      </c>
      <c r="I112" s="13">
        <v>5.5</v>
      </c>
      <c r="J112" s="22">
        <v>0</v>
      </c>
      <c r="K112" s="12">
        <f t="shared" si="6"/>
        <v>0</v>
      </c>
      <c r="L112" s="12">
        <v>1195</v>
      </c>
      <c r="M112" s="12">
        <v>380</v>
      </c>
      <c r="N112" s="30">
        <f t="shared" si="7"/>
        <v>3.14473684210526</v>
      </c>
      <c r="O112" s="30">
        <f t="shared" si="8"/>
        <v>3.14473684210526</v>
      </c>
      <c r="P112" s="12">
        <v>100</v>
      </c>
      <c r="Q112" s="30">
        <v>314.47</v>
      </c>
    </row>
    <row r="113" s="4" customFormat="1" ht="30" customHeight="1" spans="1:17">
      <c r="A113" s="12">
        <v>106</v>
      </c>
      <c r="B113" s="12" t="s">
        <v>23</v>
      </c>
      <c r="C113" s="23" t="s">
        <v>266</v>
      </c>
      <c r="D113" s="23" t="s">
        <v>266</v>
      </c>
      <c r="E113" s="23" t="s">
        <v>106</v>
      </c>
      <c r="F113" s="24" t="s">
        <v>267</v>
      </c>
      <c r="G113" s="23" t="s">
        <v>185</v>
      </c>
      <c r="H113" s="23">
        <v>50</v>
      </c>
      <c r="I113" s="23">
        <v>30</v>
      </c>
      <c r="J113" s="23">
        <v>19</v>
      </c>
      <c r="K113" s="34">
        <f t="shared" si="6"/>
        <v>7.22</v>
      </c>
      <c r="L113" s="12">
        <v>12116</v>
      </c>
      <c r="M113" s="34">
        <v>380</v>
      </c>
      <c r="N113" s="30">
        <f t="shared" si="7"/>
        <v>31.8842105263158</v>
      </c>
      <c r="O113" s="38">
        <f t="shared" si="8"/>
        <v>30</v>
      </c>
      <c r="P113" s="34">
        <v>100</v>
      </c>
      <c r="Q113" s="38">
        <v>3000</v>
      </c>
    </row>
    <row r="114" s="4" customFormat="1" ht="30" customHeight="1" spans="1:17">
      <c r="A114" s="12">
        <v>107</v>
      </c>
      <c r="B114" s="12" t="s">
        <v>23</v>
      </c>
      <c r="C114" s="13" t="s">
        <v>268</v>
      </c>
      <c r="D114" s="13" t="s">
        <v>268</v>
      </c>
      <c r="E114" s="13" t="s">
        <v>269</v>
      </c>
      <c r="F114" s="24" t="s">
        <v>270</v>
      </c>
      <c r="G114" s="22" t="s">
        <v>185</v>
      </c>
      <c r="H114" s="13">
        <v>0</v>
      </c>
      <c r="I114" s="13">
        <v>3.5</v>
      </c>
      <c r="J114" s="22">
        <v>0</v>
      </c>
      <c r="K114" s="12">
        <f t="shared" si="6"/>
        <v>0</v>
      </c>
      <c r="L114" s="12">
        <v>1040</v>
      </c>
      <c r="M114" s="12">
        <v>380</v>
      </c>
      <c r="N114" s="30">
        <f t="shared" si="7"/>
        <v>2.73684210526316</v>
      </c>
      <c r="O114" s="30">
        <f t="shared" si="8"/>
        <v>2.73684210526316</v>
      </c>
      <c r="P114" s="12">
        <v>100</v>
      </c>
      <c r="Q114" s="30">
        <v>273.68</v>
      </c>
    </row>
    <row r="115" s="4" customFormat="1" ht="30" customHeight="1" spans="1:17">
      <c r="A115" s="12">
        <v>108</v>
      </c>
      <c r="B115" s="12" t="s">
        <v>23</v>
      </c>
      <c r="C115" s="13" t="s">
        <v>271</v>
      </c>
      <c r="D115" s="13" t="s">
        <v>271</v>
      </c>
      <c r="E115" s="13" t="s">
        <v>76</v>
      </c>
      <c r="F115" s="24" t="s">
        <v>272</v>
      </c>
      <c r="G115" s="22" t="s">
        <v>185</v>
      </c>
      <c r="H115" s="13">
        <v>0</v>
      </c>
      <c r="I115" s="13">
        <v>2.6</v>
      </c>
      <c r="J115" s="22">
        <v>0</v>
      </c>
      <c r="K115" s="12">
        <f t="shared" si="6"/>
        <v>0</v>
      </c>
      <c r="L115" s="12">
        <v>480</v>
      </c>
      <c r="M115" s="12">
        <v>380</v>
      </c>
      <c r="N115" s="30">
        <f t="shared" si="7"/>
        <v>1.26315789473684</v>
      </c>
      <c r="O115" s="30">
        <f t="shared" si="8"/>
        <v>1.26315789473684</v>
      </c>
      <c r="P115" s="12">
        <v>100</v>
      </c>
      <c r="Q115" s="30">
        <v>126.32</v>
      </c>
    </row>
    <row r="116" s="4" customFormat="1" ht="30" customHeight="1" spans="1:17">
      <c r="A116" s="12">
        <v>109</v>
      </c>
      <c r="B116" s="12" t="s">
        <v>23</v>
      </c>
      <c r="C116" s="13" t="s">
        <v>273</v>
      </c>
      <c r="D116" s="13" t="s">
        <v>273</v>
      </c>
      <c r="E116" s="13" t="s">
        <v>274</v>
      </c>
      <c r="F116" s="24" t="s">
        <v>275</v>
      </c>
      <c r="G116" s="22" t="s">
        <v>185</v>
      </c>
      <c r="H116" s="13">
        <v>13</v>
      </c>
      <c r="I116" s="13">
        <v>13</v>
      </c>
      <c r="J116" s="22">
        <v>13</v>
      </c>
      <c r="K116" s="12">
        <f t="shared" si="6"/>
        <v>4.94</v>
      </c>
      <c r="L116" s="12">
        <v>3785</v>
      </c>
      <c r="M116" s="12">
        <v>380</v>
      </c>
      <c r="N116" s="30">
        <f t="shared" si="7"/>
        <v>9.96052631578947</v>
      </c>
      <c r="O116" s="30">
        <f t="shared" si="8"/>
        <v>9.96052631578947</v>
      </c>
      <c r="P116" s="12">
        <v>100</v>
      </c>
      <c r="Q116" s="30">
        <v>996.05</v>
      </c>
    </row>
    <row r="117" s="4" customFormat="1" ht="30" customHeight="1" spans="1:17">
      <c r="A117" s="12">
        <v>110</v>
      </c>
      <c r="B117" s="12" t="s">
        <v>23</v>
      </c>
      <c r="C117" s="13" t="s">
        <v>276</v>
      </c>
      <c r="D117" s="13" t="s">
        <v>276</v>
      </c>
      <c r="E117" s="13" t="s">
        <v>70</v>
      </c>
      <c r="F117" s="24" t="s">
        <v>277</v>
      </c>
      <c r="G117" s="22" t="s">
        <v>185</v>
      </c>
      <c r="H117" s="13">
        <v>0</v>
      </c>
      <c r="I117" s="13">
        <v>3.5</v>
      </c>
      <c r="J117" s="22">
        <v>0</v>
      </c>
      <c r="K117" s="12">
        <f t="shared" si="6"/>
        <v>0</v>
      </c>
      <c r="L117" s="12">
        <v>1285</v>
      </c>
      <c r="M117" s="12">
        <v>380</v>
      </c>
      <c r="N117" s="30">
        <f t="shared" si="7"/>
        <v>3.38157894736842</v>
      </c>
      <c r="O117" s="30">
        <f t="shared" si="8"/>
        <v>3.38157894736842</v>
      </c>
      <c r="P117" s="12">
        <v>100</v>
      </c>
      <c r="Q117" s="30">
        <v>338.16</v>
      </c>
    </row>
    <row r="118" s="4" customFormat="1" ht="30" customHeight="1" spans="1:17">
      <c r="A118" s="12">
        <v>111</v>
      </c>
      <c r="B118" s="12" t="s">
        <v>23</v>
      </c>
      <c r="C118" s="13" t="s">
        <v>278</v>
      </c>
      <c r="D118" s="13" t="s">
        <v>278</v>
      </c>
      <c r="E118" s="13" t="s">
        <v>61</v>
      </c>
      <c r="F118" s="24" t="s">
        <v>279</v>
      </c>
      <c r="G118" s="22" t="s">
        <v>185</v>
      </c>
      <c r="H118" s="13">
        <v>0</v>
      </c>
      <c r="I118" s="13">
        <v>3.5</v>
      </c>
      <c r="J118" s="22">
        <v>0</v>
      </c>
      <c r="K118" s="12">
        <f t="shared" si="6"/>
        <v>0</v>
      </c>
      <c r="L118" s="12">
        <v>1020</v>
      </c>
      <c r="M118" s="12">
        <v>380</v>
      </c>
      <c r="N118" s="30">
        <f t="shared" si="7"/>
        <v>2.68421052631579</v>
      </c>
      <c r="O118" s="30">
        <f t="shared" si="8"/>
        <v>2.68421052631579</v>
      </c>
      <c r="P118" s="12">
        <v>100</v>
      </c>
      <c r="Q118" s="30">
        <v>268.42</v>
      </c>
    </row>
    <row r="119" s="4" customFormat="1" ht="30" customHeight="1" spans="1:17">
      <c r="A119" s="12">
        <v>112</v>
      </c>
      <c r="B119" s="12" t="s">
        <v>23</v>
      </c>
      <c r="C119" s="13" t="s">
        <v>280</v>
      </c>
      <c r="D119" s="13" t="s">
        <v>280</v>
      </c>
      <c r="E119" s="13" t="s">
        <v>106</v>
      </c>
      <c r="F119" s="24" t="s">
        <v>281</v>
      </c>
      <c r="G119" s="22" t="s">
        <v>185</v>
      </c>
      <c r="H119" s="13">
        <v>0</v>
      </c>
      <c r="I119" s="13">
        <v>4</v>
      </c>
      <c r="J119" s="22">
        <v>0</v>
      </c>
      <c r="K119" s="12">
        <f t="shared" si="6"/>
        <v>0</v>
      </c>
      <c r="L119" s="12">
        <v>875</v>
      </c>
      <c r="M119" s="12">
        <v>380</v>
      </c>
      <c r="N119" s="30">
        <f t="shared" si="7"/>
        <v>2.30263157894737</v>
      </c>
      <c r="O119" s="30">
        <f t="shared" si="8"/>
        <v>2.30263157894737</v>
      </c>
      <c r="P119" s="12">
        <v>100</v>
      </c>
      <c r="Q119" s="30">
        <v>230.26</v>
      </c>
    </row>
    <row r="120" s="4" customFormat="1" ht="30" customHeight="1" spans="1:17">
      <c r="A120" s="12">
        <v>113</v>
      </c>
      <c r="B120" s="12" t="s">
        <v>23</v>
      </c>
      <c r="C120" s="13" t="s">
        <v>282</v>
      </c>
      <c r="D120" s="13" t="s">
        <v>282</v>
      </c>
      <c r="E120" s="13" t="s">
        <v>58</v>
      </c>
      <c r="F120" s="24" t="s">
        <v>283</v>
      </c>
      <c r="G120" s="22" t="s">
        <v>185</v>
      </c>
      <c r="H120" s="13">
        <v>27</v>
      </c>
      <c r="I120" s="13">
        <v>26.5</v>
      </c>
      <c r="J120" s="22">
        <v>26.5</v>
      </c>
      <c r="K120" s="12">
        <f t="shared" si="6"/>
        <v>10.07</v>
      </c>
      <c r="L120" s="12">
        <v>10230</v>
      </c>
      <c r="M120" s="12">
        <v>380</v>
      </c>
      <c r="N120" s="30">
        <f t="shared" si="7"/>
        <v>26.9210526315789</v>
      </c>
      <c r="O120" s="30">
        <f t="shared" si="8"/>
        <v>26.5</v>
      </c>
      <c r="P120" s="12">
        <v>100</v>
      </c>
      <c r="Q120" s="30">
        <v>2650</v>
      </c>
    </row>
    <row r="121" s="4" customFormat="1" ht="30" customHeight="1" spans="1:17">
      <c r="A121" s="12">
        <v>114</v>
      </c>
      <c r="B121" s="12" t="s">
        <v>23</v>
      </c>
      <c r="C121" s="13" t="s">
        <v>284</v>
      </c>
      <c r="D121" s="13" t="s">
        <v>284</v>
      </c>
      <c r="E121" s="13" t="s">
        <v>106</v>
      </c>
      <c r="F121" s="24" t="s">
        <v>285</v>
      </c>
      <c r="G121" s="31" t="s">
        <v>185</v>
      </c>
      <c r="H121" s="13">
        <v>0</v>
      </c>
      <c r="I121" s="35">
        <v>5</v>
      </c>
      <c r="J121" s="31">
        <v>5</v>
      </c>
      <c r="K121" s="36">
        <f t="shared" si="6"/>
        <v>1.9</v>
      </c>
      <c r="L121" s="36">
        <v>1150</v>
      </c>
      <c r="M121" s="12">
        <v>380</v>
      </c>
      <c r="N121" s="30">
        <f t="shared" si="7"/>
        <v>3.02631578947368</v>
      </c>
      <c r="O121" s="30">
        <f t="shared" si="8"/>
        <v>3.02631578947368</v>
      </c>
      <c r="P121" s="12">
        <v>100</v>
      </c>
      <c r="Q121" s="30">
        <v>302.63</v>
      </c>
    </row>
    <row r="122" s="4" customFormat="1" ht="30" customHeight="1" spans="1:17">
      <c r="A122" s="12">
        <v>115</v>
      </c>
      <c r="B122" s="12" t="s">
        <v>23</v>
      </c>
      <c r="C122" s="13" t="s">
        <v>286</v>
      </c>
      <c r="D122" s="13" t="s">
        <v>286</v>
      </c>
      <c r="E122" s="13" t="s">
        <v>76</v>
      </c>
      <c r="F122" s="24" t="s">
        <v>287</v>
      </c>
      <c r="G122" s="22" t="s">
        <v>185</v>
      </c>
      <c r="H122" s="13">
        <v>0</v>
      </c>
      <c r="I122" s="13">
        <v>5</v>
      </c>
      <c r="J122" s="22">
        <v>5</v>
      </c>
      <c r="K122" s="12">
        <f t="shared" si="6"/>
        <v>1.9</v>
      </c>
      <c r="L122" s="12">
        <v>1530</v>
      </c>
      <c r="M122" s="12">
        <v>380</v>
      </c>
      <c r="N122" s="30">
        <f t="shared" si="7"/>
        <v>4.02631578947368</v>
      </c>
      <c r="O122" s="30">
        <f t="shared" si="8"/>
        <v>4.02631578947368</v>
      </c>
      <c r="P122" s="12">
        <v>100</v>
      </c>
      <c r="Q122" s="30">
        <v>402.63</v>
      </c>
    </row>
    <row r="123" s="4" customFormat="1" ht="30" customHeight="1" spans="1:17">
      <c r="A123" s="12">
        <v>116</v>
      </c>
      <c r="B123" s="12" t="s">
        <v>23</v>
      </c>
      <c r="C123" s="13" t="s">
        <v>288</v>
      </c>
      <c r="D123" s="13" t="s">
        <v>288</v>
      </c>
      <c r="E123" s="13" t="s">
        <v>76</v>
      </c>
      <c r="F123" s="24" t="s">
        <v>289</v>
      </c>
      <c r="G123" s="22" t="s">
        <v>185</v>
      </c>
      <c r="H123" s="13">
        <v>0</v>
      </c>
      <c r="I123" s="13">
        <v>4</v>
      </c>
      <c r="J123" s="22">
        <v>4</v>
      </c>
      <c r="K123" s="12">
        <f t="shared" si="6"/>
        <v>1.52</v>
      </c>
      <c r="L123" s="12">
        <v>449</v>
      </c>
      <c r="M123" s="12">
        <v>380</v>
      </c>
      <c r="N123" s="30">
        <f t="shared" si="7"/>
        <v>1.18157894736842</v>
      </c>
      <c r="O123" s="30">
        <f t="shared" si="8"/>
        <v>1.18157894736842</v>
      </c>
      <c r="P123" s="12">
        <v>100</v>
      </c>
      <c r="Q123" s="30">
        <v>118.16</v>
      </c>
    </row>
    <row r="124" s="4" customFormat="1" ht="30" customHeight="1" spans="1:17">
      <c r="A124" s="12">
        <v>117</v>
      </c>
      <c r="B124" s="12" t="s">
        <v>23</v>
      </c>
      <c r="C124" s="13" t="s">
        <v>290</v>
      </c>
      <c r="D124" s="13" t="s">
        <v>290</v>
      </c>
      <c r="E124" s="13" t="s">
        <v>61</v>
      </c>
      <c r="F124" s="24" t="s">
        <v>291</v>
      </c>
      <c r="G124" s="22" t="s">
        <v>185</v>
      </c>
      <c r="H124" s="13">
        <v>0</v>
      </c>
      <c r="I124" s="13">
        <v>6</v>
      </c>
      <c r="J124" s="22">
        <v>6</v>
      </c>
      <c r="K124" s="12">
        <f t="shared" si="6"/>
        <v>2.28</v>
      </c>
      <c r="L124" s="12">
        <v>560</v>
      </c>
      <c r="M124" s="12">
        <v>380</v>
      </c>
      <c r="N124" s="30">
        <f t="shared" si="7"/>
        <v>1.47368421052632</v>
      </c>
      <c r="O124" s="30">
        <f t="shared" si="8"/>
        <v>1.47368421052632</v>
      </c>
      <c r="P124" s="12">
        <v>100</v>
      </c>
      <c r="Q124" s="30">
        <v>147.37</v>
      </c>
    </row>
    <row r="125" s="4" customFormat="1" ht="30" customHeight="1" spans="1:17">
      <c r="A125" s="12">
        <v>118</v>
      </c>
      <c r="B125" s="12" t="s">
        <v>23</v>
      </c>
      <c r="C125" s="13" t="s">
        <v>292</v>
      </c>
      <c r="D125" s="13" t="s">
        <v>292</v>
      </c>
      <c r="E125" s="13" t="s">
        <v>100</v>
      </c>
      <c r="F125" s="24" t="s">
        <v>293</v>
      </c>
      <c r="G125" s="22" t="s">
        <v>185</v>
      </c>
      <c r="H125" s="13">
        <v>0</v>
      </c>
      <c r="I125" s="13">
        <v>7</v>
      </c>
      <c r="J125" s="22">
        <v>7</v>
      </c>
      <c r="K125" s="12">
        <f t="shared" si="6"/>
        <v>2.66</v>
      </c>
      <c r="L125" s="12">
        <v>2115</v>
      </c>
      <c r="M125" s="12">
        <v>380</v>
      </c>
      <c r="N125" s="30">
        <f t="shared" si="7"/>
        <v>5.56578947368421</v>
      </c>
      <c r="O125" s="30">
        <f t="shared" si="8"/>
        <v>5.56578947368421</v>
      </c>
      <c r="P125" s="12">
        <v>100</v>
      </c>
      <c r="Q125" s="30">
        <v>556.58</v>
      </c>
    </row>
    <row r="126" s="4" customFormat="1" ht="30" customHeight="1" spans="1:17">
      <c r="A126" s="12">
        <v>119</v>
      </c>
      <c r="B126" s="12" t="s">
        <v>23</v>
      </c>
      <c r="C126" s="13" t="s">
        <v>294</v>
      </c>
      <c r="D126" s="13" t="s">
        <v>294</v>
      </c>
      <c r="E126" s="13" t="s">
        <v>55</v>
      </c>
      <c r="F126" s="24" t="s">
        <v>295</v>
      </c>
      <c r="G126" s="22" t="s">
        <v>185</v>
      </c>
      <c r="H126" s="13">
        <v>0</v>
      </c>
      <c r="I126" s="13">
        <v>1.5</v>
      </c>
      <c r="J126" s="22">
        <v>1.5</v>
      </c>
      <c r="K126" s="12">
        <f t="shared" si="6"/>
        <v>0.57</v>
      </c>
      <c r="L126" s="12">
        <v>260</v>
      </c>
      <c r="M126" s="12">
        <v>380</v>
      </c>
      <c r="N126" s="30">
        <f t="shared" si="7"/>
        <v>0.684210526315789</v>
      </c>
      <c r="O126" s="30">
        <f t="shared" si="8"/>
        <v>0.684210526315789</v>
      </c>
      <c r="P126" s="12">
        <v>100</v>
      </c>
      <c r="Q126" s="30">
        <v>68.42</v>
      </c>
    </row>
    <row r="127" s="4" customFormat="1" ht="30" customHeight="1" spans="1:17">
      <c r="A127" s="12">
        <v>120</v>
      </c>
      <c r="B127" s="12" t="s">
        <v>23</v>
      </c>
      <c r="C127" s="13" t="s">
        <v>296</v>
      </c>
      <c r="D127" s="13" t="s">
        <v>296</v>
      </c>
      <c r="E127" s="13" t="s">
        <v>58</v>
      </c>
      <c r="F127" s="24" t="s">
        <v>297</v>
      </c>
      <c r="G127" s="22" t="s">
        <v>185</v>
      </c>
      <c r="H127" s="13">
        <v>15</v>
      </c>
      <c r="I127" s="13">
        <v>15</v>
      </c>
      <c r="J127" s="22">
        <v>15</v>
      </c>
      <c r="K127" s="12">
        <f t="shared" si="6"/>
        <v>5.7</v>
      </c>
      <c r="L127" s="12">
        <v>3550</v>
      </c>
      <c r="M127" s="12">
        <v>380</v>
      </c>
      <c r="N127" s="30">
        <f t="shared" si="7"/>
        <v>9.3421052631579</v>
      </c>
      <c r="O127" s="30">
        <f t="shared" si="8"/>
        <v>9.3421052631579</v>
      </c>
      <c r="P127" s="12">
        <v>100</v>
      </c>
      <c r="Q127" s="30">
        <v>934.21</v>
      </c>
    </row>
    <row r="128" s="4" customFormat="1" ht="30" customHeight="1" spans="1:17">
      <c r="A128" s="12">
        <v>121</v>
      </c>
      <c r="B128" s="12" t="s">
        <v>23</v>
      </c>
      <c r="C128" s="13" t="s">
        <v>298</v>
      </c>
      <c r="D128" s="13" t="s">
        <v>298</v>
      </c>
      <c r="E128" s="13" t="s">
        <v>32</v>
      </c>
      <c r="F128" s="32" t="s">
        <v>299</v>
      </c>
      <c r="G128" s="22" t="s">
        <v>185</v>
      </c>
      <c r="H128" s="13">
        <v>0</v>
      </c>
      <c r="I128" s="13">
        <v>3</v>
      </c>
      <c r="J128" s="22">
        <v>3</v>
      </c>
      <c r="K128" s="12">
        <f t="shared" si="6"/>
        <v>1.14</v>
      </c>
      <c r="L128" s="12">
        <v>430</v>
      </c>
      <c r="M128" s="12">
        <v>380</v>
      </c>
      <c r="N128" s="30">
        <f t="shared" si="7"/>
        <v>1.13157894736842</v>
      </c>
      <c r="O128" s="30">
        <f t="shared" si="8"/>
        <v>1.13157894736842</v>
      </c>
      <c r="P128" s="12">
        <v>100</v>
      </c>
      <c r="Q128" s="30">
        <v>113.16</v>
      </c>
    </row>
    <row r="129" s="4" customFormat="1" ht="30" customHeight="1" spans="1:17">
      <c r="A129" s="12">
        <v>122</v>
      </c>
      <c r="B129" s="12" t="s">
        <v>23</v>
      </c>
      <c r="C129" s="13" t="s">
        <v>300</v>
      </c>
      <c r="D129" s="13" t="s">
        <v>300</v>
      </c>
      <c r="E129" s="13" t="s">
        <v>106</v>
      </c>
      <c r="F129" s="24" t="s">
        <v>301</v>
      </c>
      <c r="G129" s="22" t="s">
        <v>185</v>
      </c>
      <c r="H129" s="13">
        <v>0</v>
      </c>
      <c r="I129" s="13">
        <v>6</v>
      </c>
      <c r="J129" s="22">
        <v>6</v>
      </c>
      <c r="K129" s="12">
        <f t="shared" si="6"/>
        <v>2.28</v>
      </c>
      <c r="L129" s="12">
        <v>1910</v>
      </c>
      <c r="M129" s="12">
        <v>380</v>
      </c>
      <c r="N129" s="30">
        <f t="shared" si="7"/>
        <v>5.02631578947368</v>
      </c>
      <c r="O129" s="30">
        <f t="shared" si="8"/>
        <v>5.02631578947368</v>
      </c>
      <c r="P129" s="12">
        <v>100</v>
      </c>
      <c r="Q129" s="30">
        <v>502.63</v>
      </c>
    </row>
    <row r="130" s="4" customFormat="1" ht="30" customHeight="1" spans="1:17">
      <c r="A130" s="12">
        <v>123</v>
      </c>
      <c r="B130" s="12" t="s">
        <v>23</v>
      </c>
      <c r="C130" s="13" t="s">
        <v>302</v>
      </c>
      <c r="D130" s="13" t="s">
        <v>302</v>
      </c>
      <c r="E130" s="13" t="s">
        <v>73</v>
      </c>
      <c r="F130" s="24" t="s">
        <v>303</v>
      </c>
      <c r="G130" s="22" t="s">
        <v>185</v>
      </c>
      <c r="H130" s="13">
        <v>0</v>
      </c>
      <c r="I130" s="13">
        <v>6</v>
      </c>
      <c r="J130" s="22">
        <v>6</v>
      </c>
      <c r="K130" s="12">
        <f t="shared" si="6"/>
        <v>2.28</v>
      </c>
      <c r="L130" s="12">
        <v>1860</v>
      </c>
      <c r="M130" s="12">
        <v>380</v>
      </c>
      <c r="N130" s="30">
        <f t="shared" si="7"/>
        <v>4.89473684210526</v>
      </c>
      <c r="O130" s="30">
        <f t="shared" si="8"/>
        <v>4.89473684210526</v>
      </c>
      <c r="P130" s="12">
        <v>100</v>
      </c>
      <c r="Q130" s="30">
        <v>489.47</v>
      </c>
    </row>
    <row r="131" s="4" customFormat="1" ht="30" customHeight="1" spans="1:17">
      <c r="A131" s="12">
        <v>124</v>
      </c>
      <c r="B131" s="12" t="s">
        <v>23</v>
      </c>
      <c r="C131" s="13" t="s">
        <v>304</v>
      </c>
      <c r="D131" s="13" t="s">
        <v>304</v>
      </c>
      <c r="E131" s="13" t="s">
        <v>55</v>
      </c>
      <c r="F131" s="24" t="s">
        <v>305</v>
      </c>
      <c r="G131" s="22" t="s">
        <v>185</v>
      </c>
      <c r="H131" s="13">
        <v>0</v>
      </c>
      <c r="I131" s="13">
        <v>4</v>
      </c>
      <c r="J131" s="22">
        <v>4</v>
      </c>
      <c r="K131" s="12">
        <f t="shared" si="6"/>
        <v>1.52</v>
      </c>
      <c r="L131" s="12">
        <v>965</v>
      </c>
      <c r="M131" s="12">
        <v>380</v>
      </c>
      <c r="N131" s="30">
        <f t="shared" si="7"/>
        <v>2.53947368421053</v>
      </c>
      <c r="O131" s="30">
        <f t="shared" si="8"/>
        <v>2.53947368421053</v>
      </c>
      <c r="P131" s="12">
        <v>100</v>
      </c>
      <c r="Q131" s="30">
        <v>253.95</v>
      </c>
    </row>
    <row r="132" s="4" customFormat="1" ht="30" customHeight="1" spans="1:17">
      <c r="A132" s="12">
        <v>125</v>
      </c>
      <c r="B132" s="12" t="s">
        <v>23</v>
      </c>
      <c r="C132" s="13" t="s">
        <v>306</v>
      </c>
      <c r="D132" s="13" t="s">
        <v>306</v>
      </c>
      <c r="E132" s="13" t="s">
        <v>73</v>
      </c>
      <c r="F132" s="24" t="s">
        <v>307</v>
      </c>
      <c r="G132" s="22" t="s">
        <v>185</v>
      </c>
      <c r="H132" s="13">
        <v>0</v>
      </c>
      <c r="I132" s="13">
        <v>2.5</v>
      </c>
      <c r="J132" s="22">
        <v>2.5</v>
      </c>
      <c r="K132" s="12">
        <f t="shared" si="6"/>
        <v>0.95</v>
      </c>
      <c r="L132" s="12">
        <v>855</v>
      </c>
      <c r="M132" s="12">
        <v>380</v>
      </c>
      <c r="N132" s="30">
        <f t="shared" si="7"/>
        <v>2.25</v>
      </c>
      <c r="O132" s="30">
        <f t="shared" si="8"/>
        <v>2.25</v>
      </c>
      <c r="P132" s="12">
        <v>100</v>
      </c>
      <c r="Q132" s="30">
        <v>225</v>
      </c>
    </row>
    <row r="133" s="4" customFormat="1" ht="30" customHeight="1" spans="1:17">
      <c r="A133" s="12">
        <v>126</v>
      </c>
      <c r="B133" s="12" t="s">
        <v>23</v>
      </c>
      <c r="C133" s="13" t="s">
        <v>308</v>
      </c>
      <c r="D133" s="13" t="s">
        <v>308</v>
      </c>
      <c r="E133" s="13" t="s">
        <v>73</v>
      </c>
      <c r="F133" s="24" t="s">
        <v>309</v>
      </c>
      <c r="G133" s="22" t="s">
        <v>185</v>
      </c>
      <c r="H133" s="13">
        <v>0</v>
      </c>
      <c r="I133" s="13">
        <v>2.5</v>
      </c>
      <c r="J133" s="22">
        <v>0</v>
      </c>
      <c r="K133" s="12">
        <f t="shared" si="6"/>
        <v>0</v>
      </c>
      <c r="L133" s="12">
        <v>747</v>
      </c>
      <c r="M133" s="12">
        <v>380</v>
      </c>
      <c r="N133" s="30">
        <f t="shared" si="7"/>
        <v>1.96578947368421</v>
      </c>
      <c r="O133" s="30">
        <f t="shared" si="8"/>
        <v>1.96578947368421</v>
      </c>
      <c r="P133" s="12">
        <v>100</v>
      </c>
      <c r="Q133" s="30">
        <v>196.58</v>
      </c>
    </row>
    <row r="134" s="4" customFormat="1" ht="30" customHeight="1" spans="1:17">
      <c r="A134" s="12">
        <v>127</v>
      </c>
      <c r="B134" s="12" t="s">
        <v>23</v>
      </c>
      <c r="C134" s="13" t="s">
        <v>310</v>
      </c>
      <c r="D134" s="13" t="s">
        <v>310</v>
      </c>
      <c r="E134" s="13" t="s">
        <v>76</v>
      </c>
      <c r="F134" s="24" t="s">
        <v>311</v>
      </c>
      <c r="G134" s="22" t="s">
        <v>185</v>
      </c>
      <c r="H134" s="13">
        <v>0</v>
      </c>
      <c r="I134" s="13">
        <v>3</v>
      </c>
      <c r="J134" s="22">
        <v>3</v>
      </c>
      <c r="K134" s="12">
        <f t="shared" si="6"/>
        <v>1.14</v>
      </c>
      <c r="L134" s="12">
        <v>845</v>
      </c>
      <c r="M134" s="12">
        <v>380</v>
      </c>
      <c r="N134" s="30">
        <f t="shared" si="7"/>
        <v>2.22368421052632</v>
      </c>
      <c r="O134" s="30">
        <f t="shared" si="8"/>
        <v>2.22368421052632</v>
      </c>
      <c r="P134" s="12">
        <v>100</v>
      </c>
      <c r="Q134" s="30">
        <v>222.37</v>
      </c>
    </row>
    <row r="135" s="4" customFormat="1" ht="30" customHeight="1" spans="1:17">
      <c r="A135" s="12">
        <v>128</v>
      </c>
      <c r="B135" s="12" t="s">
        <v>23</v>
      </c>
      <c r="C135" s="13" t="s">
        <v>312</v>
      </c>
      <c r="D135" s="13" t="s">
        <v>312</v>
      </c>
      <c r="E135" s="13" t="s">
        <v>165</v>
      </c>
      <c r="F135" s="24" t="s">
        <v>313</v>
      </c>
      <c r="G135" s="22" t="s">
        <v>185</v>
      </c>
      <c r="H135" s="13">
        <v>0</v>
      </c>
      <c r="I135" s="13">
        <v>2</v>
      </c>
      <c r="J135" s="22">
        <v>0</v>
      </c>
      <c r="K135" s="12">
        <f t="shared" si="6"/>
        <v>0</v>
      </c>
      <c r="L135" s="12">
        <v>425</v>
      </c>
      <c r="M135" s="12">
        <v>380</v>
      </c>
      <c r="N135" s="30">
        <f t="shared" si="7"/>
        <v>1.11842105263158</v>
      </c>
      <c r="O135" s="30">
        <f t="shared" si="8"/>
        <v>1.11842105263158</v>
      </c>
      <c r="P135" s="12">
        <v>100</v>
      </c>
      <c r="Q135" s="30">
        <v>111.84</v>
      </c>
    </row>
    <row r="136" s="4" customFormat="1" ht="30" customHeight="1" spans="1:17">
      <c r="A136" s="12">
        <v>129</v>
      </c>
      <c r="B136" s="12" t="s">
        <v>23</v>
      </c>
      <c r="C136" s="13" t="s">
        <v>314</v>
      </c>
      <c r="D136" s="13" t="s">
        <v>314</v>
      </c>
      <c r="E136" s="13" t="s">
        <v>165</v>
      </c>
      <c r="F136" s="24" t="s">
        <v>315</v>
      </c>
      <c r="G136" s="22" t="s">
        <v>185</v>
      </c>
      <c r="H136" s="13">
        <v>0</v>
      </c>
      <c r="I136" s="13">
        <v>2.5</v>
      </c>
      <c r="J136" s="22">
        <v>2.5</v>
      </c>
      <c r="K136" s="12">
        <f t="shared" si="6"/>
        <v>0.95</v>
      </c>
      <c r="L136" s="12">
        <v>760</v>
      </c>
      <c r="M136" s="12">
        <v>380</v>
      </c>
      <c r="N136" s="30">
        <f t="shared" si="7"/>
        <v>2</v>
      </c>
      <c r="O136" s="30">
        <f t="shared" si="8"/>
        <v>2</v>
      </c>
      <c r="P136" s="12">
        <v>100</v>
      </c>
      <c r="Q136" s="30">
        <v>200</v>
      </c>
    </row>
    <row r="137" s="4" customFormat="1" ht="30" customHeight="1" spans="1:17">
      <c r="A137" s="12">
        <v>130</v>
      </c>
      <c r="B137" s="12" t="s">
        <v>23</v>
      </c>
      <c r="C137" s="13" t="s">
        <v>316</v>
      </c>
      <c r="D137" s="13" t="s">
        <v>316</v>
      </c>
      <c r="E137" s="13" t="s">
        <v>205</v>
      </c>
      <c r="F137" s="24" t="s">
        <v>317</v>
      </c>
      <c r="G137" s="22" t="s">
        <v>185</v>
      </c>
      <c r="H137" s="13">
        <v>0</v>
      </c>
      <c r="I137" s="13">
        <v>2</v>
      </c>
      <c r="J137" s="22">
        <v>0</v>
      </c>
      <c r="K137" s="12">
        <f t="shared" si="6"/>
        <v>0</v>
      </c>
      <c r="L137" s="12">
        <v>710</v>
      </c>
      <c r="M137" s="12">
        <v>380</v>
      </c>
      <c r="N137" s="30">
        <f t="shared" si="7"/>
        <v>1.86842105263158</v>
      </c>
      <c r="O137" s="30">
        <f t="shared" si="8"/>
        <v>1.86842105263158</v>
      </c>
      <c r="P137" s="12">
        <v>100</v>
      </c>
      <c r="Q137" s="30">
        <v>186.84</v>
      </c>
    </row>
    <row r="138" s="4" customFormat="1" ht="30" customHeight="1" spans="1:17">
      <c r="A138" s="12">
        <v>131</v>
      </c>
      <c r="B138" s="12" t="s">
        <v>23</v>
      </c>
      <c r="C138" s="13" t="s">
        <v>318</v>
      </c>
      <c r="D138" s="13" t="s">
        <v>318</v>
      </c>
      <c r="E138" s="13" t="s">
        <v>319</v>
      </c>
      <c r="F138" s="24" t="s">
        <v>320</v>
      </c>
      <c r="G138" s="22" t="s">
        <v>185</v>
      </c>
      <c r="H138" s="13">
        <v>37</v>
      </c>
      <c r="I138" s="13">
        <v>37</v>
      </c>
      <c r="J138" s="22">
        <v>37</v>
      </c>
      <c r="K138" s="12">
        <f t="shared" si="6"/>
        <v>14.06</v>
      </c>
      <c r="L138" s="12">
        <v>11019</v>
      </c>
      <c r="M138" s="12">
        <v>380</v>
      </c>
      <c r="N138" s="30">
        <f t="shared" si="7"/>
        <v>28.9973684210526</v>
      </c>
      <c r="O138" s="30">
        <f t="shared" si="8"/>
        <v>28.9973684210526</v>
      </c>
      <c r="P138" s="12">
        <v>100</v>
      </c>
      <c r="Q138" s="30">
        <v>2899.74</v>
      </c>
    </row>
    <row r="139" s="4" customFormat="1" ht="30" customHeight="1" spans="1:17">
      <c r="A139" s="12">
        <v>132</v>
      </c>
      <c r="B139" s="12" t="s">
        <v>23</v>
      </c>
      <c r="C139" s="13" t="s">
        <v>321</v>
      </c>
      <c r="D139" s="13" t="s">
        <v>321</v>
      </c>
      <c r="E139" s="13" t="s">
        <v>55</v>
      </c>
      <c r="F139" s="24" t="s">
        <v>322</v>
      </c>
      <c r="G139" s="22" t="s">
        <v>185</v>
      </c>
      <c r="H139" s="13">
        <v>54</v>
      </c>
      <c r="I139" s="13">
        <v>53</v>
      </c>
      <c r="J139" s="22">
        <v>53</v>
      </c>
      <c r="K139" s="12">
        <f t="shared" si="6"/>
        <v>20.14</v>
      </c>
      <c r="L139" s="12">
        <v>19212</v>
      </c>
      <c r="M139" s="12">
        <v>380</v>
      </c>
      <c r="N139" s="30">
        <f t="shared" si="7"/>
        <v>50.5578947368421</v>
      </c>
      <c r="O139" s="30">
        <f t="shared" si="8"/>
        <v>50.5578947368421</v>
      </c>
      <c r="P139" s="12">
        <v>100</v>
      </c>
      <c r="Q139" s="30">
        <v>5055.79</v>
      </c>
    </row>
    <row r="140" s="4" customFormat="1" ht="30" customHeight="1" spans="1:17">
      <c r="A140" s="12">
        <v>133</v>
      </c>
      <c r="B140" s="12" t="s">
        <v>23</v>
      </c>
      <c r="C140" s="13" t="s">
        <v>323</v>
      </c>
      <c r="D140" s="13" t="s">
        <v>323</v>
      </c>
      <c r="E140" s="13" t="s">
        <v>324</v>
      </c>
      <c r="F140" s="24" t="s">
        <v>325</v>
      </c>
      <c r="G140" s="22" t="s">
        <v>185</v>
      </c>
      <c r="H140" s="13">
        <v>0</v>
      </c>
      <c r="I140" s="13">
        <v>4</v>
      </c>
      <c r="J140" s="22">
        <v>0</v>
      </c>
      <c r="K140" s="12">
        <f t="shared" si="6"/>
        <v>0</v>
      </c>
      <c r="L140" s="12">
        <v>2200</v>
      </c>
      <c r="M140" s="12">
        <v>380</v>
      </c>
      <c r="N140" s="30">
        <f t="shared" si="7"/>
        <v>5.78947368421053</v>
      </c>
      <c r="O140" s="30">
        <f t="shared" si="8"/>
        <v>4</v>
      </c>
      <c r="P140" s="12">
        <v>100</v>
      </c>
      <c r="Q140" s="30">
        <v>400</v>
      </c>
    </row>
    <row r="141" s="4" customFormat="1" ht="30" customHeight="1" spans="1:17">
      <c r="A141" s="12">
        <v>134</v>
      </c>
      <c r="B141" s="12" t="s">
        <v>23</v>
      </c>
      <c r="C141" s="13" t="s">
        <v>326</v>
      </c>
      <c r="D141" s="13" t="s">
        <v>326</v>
      </c>
      <c r="E141" s="13" t="s">
        <v>165</v>
      </c>
      <c r="F141" s="24" t="s">
        <v>327</v>
      </c>
      <c r="G141" s="22" t="s">
        <v>185</v>
      </c>
      <c r="H141" s="13">
        <v>0</v>
      </c>
      <c r="I141" s="13">
        <v>4</v>
      </c>
      <c r="J141" s="22">
        <v>0</v>
      </c>
      <c r="K141" s="12">
        <f t="shared" si="6"/>
        <v>0</v>
      </c>
      <c r="L141" s="12">
        <v>745</v>
      </c>
      <c r="M141" s="12">
        <v>380</v>
      </c>
      <c r="N141" s="30">
        <f t="shared" si="7"/>
        <v>1.96052631578947</v>
      </c>
      <c r="O141" s="30">
        <f t="shared" si="8"/>
        <v>1.96052631578947</v>
      </c>
      <c r="P141" s="12">
        <v>100</v>
      </c>
      <c r="Q141" s="30">
        <v>196.05</v>
      </c>
    </row>
    <row r="142" s="4" customFormat="1" ht="30" customHeight="1" spans="1:17">
      <c r="A142" s="12">
        <v>135</v>
      </c>
      <c r="B142" s="12" t="s">
        <v>23</v>
      </c>
      <c r="C142" s="13" t="s">
        <v>328</v>
      </c>
      <c r="D142" s="13" t="s">
        <v>328</v>
      </c>
      <c r="E142" s="13" t="s">
        <v>329</v>
      </c>
      <c r="F142" s="24" t="s">
        <v>330</v>
      </c>
      <c r="G142" s="22" t="s">
        <v>185</v>
      </c>
      <c r="H142" s="13">
        <v>0</v>
      </c>
      <c r="I142" s="13">
        <v>4.5</v>
      </c>
      <c r="J142" s="22">
        <v>0</v>
      </c>
      <c r="K142" s="12">
        <f t="shared" si="6"/>
        <v>0</v>
      </c>
      <c r="L142" s="12">
        <v>1207</v>
      </c>
      <c r="M142" s="12">
        <v>380</v>
      </c>
      <c r="N142" s="30">
        <f t="shared" si="7"/>
        <v>3.17631578947368</v>
      </c>
      <c r="O142" s="30">
        <f t="shared" si="8"/>
        <v>3.17631578947368</v>
      </c>
      <c r="P142" s="12">
        <v>100</v>
      </c>
      <c r="Q142" s="30">
        <v>317.63</v>
      </c>
    </row>
    <row r="143" s="4" customFormat="1" ht="30" customHeight="1" spans="1:17">
      <c r="A143" s="12">
        <v>136</v>
      </c>
      <c r="B143" s="12" t="s">
        <v>23</v>
      </c>
      <c r="C143" s="13" t="s">
        <v>331</v>
      </c>
      <c r="D143" s="39" t="s">
        <v>331</v>
      </c>
      <c r="E143" s="13" t="s">
        <v>73</v>
      </c>
      <c r="F143" s="24" t="s">
        <v>332</v>
      </c>
      <c r="G143" s="22" t="s">
        <v>185</v>
      </c>
      <c r="H143" s="13">
        <v>0</v>
      </c>
      <c r="I143" s="13">
        <v>2</v>
      </c>
      <c r="J143" s="22">
        <v>0</v>
      </c>
      <c r="K143" s="12">
        <f t="shared" si="6"/>
        <v>0</v>
      </c>
      <c r="L143" s="12">
        <v>455</v>
      </c>
      <c r="M143" s="12">
        <v>380</v>
      </c>
      <c r="N143" s="30">
        <f t="shared" si="7"/>
        <v>1.19736842105263</v>
      </c>
      <c r="O143" s="30">
        <f t="shared" si="8"/>
        <v>1.19736842105263</v>
      </c>
      <c r="P143" s="12">
        <v>100</v>
      </c>
      <c r="Q143" s="30">
        <v>119.74</v>
      </c>
    </row>
    <row r="144" s="4" customFormat="1" ht="30" customHeight="1" spans="1:17">
      <c r="A144" s="12">
        <v>137</v>
      </c>
      <c r="B144" s="12" t="s">
        <v>23</v>
      </c>
      <c r="C144" s="13" t="s">
        <v>333</v>
      </c>
      <c r="D144" s="13" t="s">
        <v>333</v>
      </c>
      <c r="E144" s="13" t="s">
        <v>135</v>
      </c>
      <c r="F144" s="24" t="s">
        <v>334</v>
      </c>
      <c r="G144" s="22" t="s">
        <v>185</v>
      </c>
      <c r="H144" s="13">
        <v>0</v>
      </c>
      <c r="I144" s="13">
        <v>7</v>
      </c>
      <c r="J144" s="22">
        <v>7</v>
      </c>
      <c r="K144" s="12">
        <f t="shared" si="6"/>
        <v>2.66</v>
      </c>
      <c r="L144" s="12">
        <v>2035</v>
      </c>
      <c r="M144" s="12">
        <v>380</v>
      </c>
      <c r="N144" s="30">
        <f t="shared" si="7"/>
        <v>5.35526315789474</v>
      </c>
      <c r="O144" s="30">
        <f t="shared" si="8"/>
        <v>5.35526315789474</v>
      </c>
      <c r="P144" s="12">
        <v>100</v>
      </c>
      <c r="Q144" s="30">
        <v>535.53</v>
      </c>
    </row>
    <row r="145" s="4" customFormat="1" ht="30" customHeight="1" spans="1:17">
      <c r="A145" s="12">
        <v>138</v>
      </c>
      <c r="B145" s="12" t="s">
        <v>23</v>
      </c>
      <c r="C145" s="13" t="s">
        <v>335</v>
      </c>
      <c r="D145" s="13" t="s">
        <v>335</v>
      </c>
      <c r="E145" s="13" t="s">
        <v>76</v>
      </c>
      <c r="F145" s="24" t="s">
        <v>336</v>
      </c>
      <c r="G145" s="22" t="s">
        <v>185</v>
      </c>
      <c r="H145" s="13">
        <v>17</v>
      </c>
      <c r="I145" s="13">
        <v>17</v>
      </c>
      <c r="J145" s="22">
        <v>17</v>
      </c>
      <c r="K145" s="12">
        <f t="shared" si="6"/>
        <v>6.46</v>
      </c>
      <c r="L145" s="12">
        <v>3766</v>
      </c>
      <c r="M145" s="12">
        <v>380</v>
      </c>
      <c r="N145" s="30">
        <f t="shared" si="7"/>
        <v>9.91052631578947</v>
      </c>
      <c r="O145" s="30">
        <f t="shared" si="8"/>
        <v>9.91052631578947</v>
      </c>
      <c r="P145" s="12">
        <v>100</v>
      </c>
      <c r="Q145" s="30">
        <v>991.05</v>
      </c>
    </row>
    <row r="146" s="4" customFormat="1" ht="30" customHeight="1" spans="1:17">
      <c r="A146" s="12">
        <v>139</v>
      </c>
      <c r="B146" s="12" t="s">
        <v>23</v>
      </c>
      <c r="C146" s="13" t="s">
        <v>337</v>
      </c>
      <c r="D146" s="13" t="s">
        <v>337</v>
      </c>
      <c r="E146" s="13" t="s">
        <v>220</v>
      </c>
      <c r="F146" s="24" t="s">
        <v>338</v>
      </c>
      <c r="G146" s="22" t="s">
        <v>185</v>
      </c>
      <c r="H146" s="13">
        <v>0</v>
      </c>
      <c r="I146" s="13">
        <v>4</v>
      </c>
      <c r="J146" s="22">
        <v>0</v>
      </c>
      <c r="K146" s="12">
        <f t="shared" si="6"/>
        <v>0</v>
      </c>
      <c r="L146" s="33">
        <v>925</v>
      </c>
      <c r="M146" s="33">
        <v>380</v>
      </c>
      <c r="N146" s="37">
        <f t="shared" si="7"/>
        <v>2.43421052631579</v>
      </c>
      <c r="O146" s="37">
        <f t="shared" si="8"/>
        <v>2.43421052631579</v>
      </c>
      <c r="P146" s="33">
        <v>100</v>
      </c>
      <c r="Q146" s="37">
        <v>243.42</v>
      </c>
    </row>
    <row r="147" s="4" customFormat="1" ht="30" customHeight="1" spans="1:17">
      <c r="A147" s="12">
        <v>140</v>
      </c>
      <c r="B147" s="12" t="s">
        <v>23</v>
      </c>
      <c r="C147" s="13" t="s">
        <v>339</v>
      </c>
      <c r="D147" s="13" t="s">
        <v>339</v>
      </c>
      <c r="E147" s="13" t="s">
        <v>135</v>
      </c>
      <c r="F147" s="40" t="s">
        <v>340</v>
      </c>
      <c r="G147" s="22" t="s">
        <v>185</v>
      </c>
      <c r="H147" s="13">
        <v>0</v>
      </c>
      <c r="I147" s="13">
        <v>2</v>
      </c>
      <c r="J147" s="22">
        <v>2</v>
      </c>
      <c r="K147" s="12">
        <f t="shared" si="6"/>
        <v>0.76</v>
      </c>
      <c r="L147" s="12">
        <v>535</v>
      </c>
      <c r="M147" s="12">
        <v>380</v>
      </c>
      <c r="N147" s="30">
        <f t="shared" si="7"/>
        <v>1.40789473684211</v>
      </c>
      <c r="O147" s="30">
        <f t="shared" si="8"/>
        <v>1.40789473684211</v>
      </c>
      <c r="P147" s="12">
        <v>100</v>
      </c>
      <c r="Q147" s="30">
        <v>140.79</v>
      </c>
    </row>
    <row r="148" s="4" customFormat="1" ht="30" customHeight="1" spans="1:17">
      <c r="A148" s="12">
        <v>141</v>
      </c>
      <c r="B148" s="12" t="s">
        <v>23</v>
      </c>
      <c r="C148" s="13" t="s">
        <v>341</v>
      </c>
      <c r="D148" s="13" t="s">
        <v>341</v>
      </c>
      <c r="E148" s="13" t="s">
        <v>165</v>
      </c>
      <c r="F148" s="24" t="s">
        <v>342</v>
      </c>
      <c r="G148" s="22" t="s">
        <v>185</v>
      </c>
      <c r="H148" s="13">
        <v>0</v>
      </c>
      <c r="I148" s="13">
        <v>1.5</v>
      </c>
      <c r="J148" s="22">
        <v>0</v>
      </c>
      <c r="K148" s="12">
        <f t="shared" ref="K148:K176" si="9">J148*380/1000</f>
        <v>0</v>
      </c>
      <c r="L148" s="12">
        <v>975</v>
      </c>
      <c r="M148" s="12">
        <v>380</v>
      </c>
      <c r="N148" s="30">
        <f t="shared" ref="N148:N176" si="10">L148/M148</f>
        <v>2.56578947368421</v>
      </c>
      <c r="O148" s="30">
        <f t="shared" ref="O148:O176" si="11">IF(N148&gt;I148,I148,N148)</f>
        <v>1.5</v>
      </c>
      <c r="P148" s="12">
        <v>100</v>
      </c>
      <c r="Q148" s="30">
        <v>150</v>
      </c>
    </row>
    <row r="149" s="4" customFormat="1" ht="30" customHeight="1" spans="1:17">
      <c r="A149" s="12">
        <v>142</v>
      </c>
      <c r="B149" s="12" t="s">
        <v>23</v>
      </c>
      <c r="C149" s="13" t="s">
        <v>343</v>
      </c>
      <c r="D149" s="13" t="s">
        <v>343</v>
      </c>
      <c r="E149" s="13" t="s">
        <v>58</v>
      </c>
      <c r="F149" s="24" t="s">
        <v>344</v>
      </c>
      <c r="G149" s="22" t="s">
        <v>185</v>
      </c>
      <c r="H149" s="13">
        <v>0</v>
      </c>
      <c r="I149" s="13">
        <v>5.8</v>
      </c>
      <c r="J149" s="22">
        <v>5.8</v>
      </c>
      <c r="K149" s="12">
        <f t="shared" si="9"/>
        <v>2.204</v>
      </c>
      <c r="L149" s="12">
        <v>860</v>
      </c>
      <c r="M149" s="12">
        <v>380</v>
      </c>
      <c r="N149" s="30">
        <f t="shared" si="10"/>
        <v>2.26315789473684</v>
      </c>
      <c r="O149" s="30">
        <f t="shared" si="11"/>
        <v>2.26315789473684</v>
      </c>
      <c r="P149" s="12">
        <v>100</v>
      </c>
      <c r="Q149" s="30">
        <v>226.32</v>
      </c>
    </row>
    <row r="150" s="4" customFormat="1" ht="30" customHeight="1" spans="1:17">
      <c r="A150" s="12">
        <v>143</v>
      </c>
      <c r="B150" s="12" t="s">
        <v>23</v>
      </c>
      <c r="C150" s="13" t="s">
        <v>345</v>
      </c>
      <c r="D150" s="13" t="s">
        <v>345</v>
      </c>
      <c r="E150" s="13" t="s">
        <v>38</v>
      </c>
      <c r="F150" s="24" t="s">
        <v>346</v>
      </c>
      <c r="G150" s="22" t="s">
        <v>185</v>
      </c>
      <c r="H150" s="13">
        <v>0</v>
      </c>
      <c r="I150" s="13">
        <v>4</v>
      </c>
      <c r="J150" s="22">
        <v>4</v>
      </c>
      <c r="K150" s="12">
        <f t="shared" si="9"/>
        <v>1.52</v>
      </c>
      <c r="L150" s="12">
        <v>780</v>
      </c>
      <c r="M150" s="12">
        <v>380</v>
      </c>
      <c r="N150" s="30">
        <f t="shared" si="10"/>
        <v>2.05263157894737</v>
      </c>
      <c r="O150" s="30">
        <f t="shared" si="11"/>
        <v>2.05263157894737</v>
      </c>
      <c r="P150" s="12">
        <v>100</v>
      </c>
      <c r="Q150" s="30">
        <v>205.26</v>
      </c>
    </row>
    <row r="151" s="4" customFormat="1" ht="30" customHeight="1" spans="1:17">
      <c r="A151" s="12">
        <v>144</v>
      </c>
      <c r="B151" s="12" t="s">
        <v>23</v>
      </c>
      <c r="C151" s="13" t="s">
        <v>347</v>
      </c>
      <c r="D151" s="13" t="s">
        <v>347</v>
      </c>
      <c r="E151" s="13" t="s">
        <v>165</v>
      </c>
      <c r="F151" s="24" t="s">
        <v>348</v>
      </c>
      <c r="G151" s="22" t="s">
        <v>185</v>
      </c>
      <c r="H151" s="13">
        <v>10</v>
      </c>
      <c r="I151" s="13">
        <v>9.9</v>
      </c>
      <c r="J151" s="22">
        <v>9.9</v>
      </c>
      <c r="K151" s="12">
        <f t="shared" si="9"/>
        <v>3.762</v>
      </c>
      <c r="L151" s="12">
        <v>2207</v>
      </c>
      <c r="M151" s="12">
        <v>380</v>
      </c>
      <c r="N151" s="30">
        <f t="shared" si="10"/>
        <v>5.80789473684211</v>
      </c>
      <c r="O151" s="30">
        <f t="shared" si="11"/>
        <v>5.80789473684211</v>
      </c>
      <c r="P151" s="12">
        <v>100</v>
      </c>
      <c r="Q151" s="30">
        <v>580.79</v>
      </c>
    </row>
    <row r="152" s="4" customFormat="1" ht="30" customHeight="1" spans="1:17">
      <c r="A152" s="12">
        <v>145</v>
      </c>
      <c r="B152" s="12" t="s">
        <v>23</v>
      </c>
      <c r="C152" s="13" t="s">
        <v>349</v>
      </c>
      <c r="D152" s="13" t="s">
        <v>349</v>
      </c>
      <c r="E152" s="13" t="s">
        <v>350</v>
      </c>
      <c r="F152" s="24" t="s">
        <v>351</v>
      </c>
      <c r="G152" s="22" t="s">
        <v>185</v>
      </c>
      <c r="H152" s="13">
        <v>0</v>
      </c>
      <c r="I152" s="13">
        <v>7</v>
      </c>
      <c r="J152" s="22">
        <v>7</v>
      </c>
      <c r="K152" s="12">
        <f t="shared" si="9"/>
        <v>2.66</v>
      </c>
      <c r="L152" s="12">
        <v>1240</v>
      </c>
      <c r="M152" s="12">
        <v>380</v>
      </c>
      <c r="N152" s="30">
        <f t="shared" si="10"/>
        <v>3.26315789473684</v>
      </c>
      <c r="O152" s="30">
        <f t="shared" si="11"/>
        <v>3.26315789473684</v>
      </c>
      <c r="P152" s="12">
        <v>100</v>
      </c>
      <c r="Q152" s="30">
        <v>326.32</v>
      </c>
    </row>
    <row r="153" s="4" customFormat="1" ht="30" customHeight="1" spans="1:17">
      <c r="A153" s="12">
        <v>146</v>
      </c>
      <c r="B153" s="12" t="s">
        <v>23</v>
      </c>
      <c r="C153" s="13" t="s">
        <v>352</v>
      </c>
      <c r="D153" s="13" t="s">
        <v>352</v>
      </c>
      <c r="E153" s="13" t="s">
        <v>165</v>
      </c>
      <c r="F153" s="24" t="s">
        <v>353</v>
      </c>
      <c r="G153" s="22" t="s">
        <v>185</v>
      </c>
      <c r="H153" s="13">
        <v>0</v>
      </c>
      <c r="I153" s="13">
        <v>7</v>
      </c>
      <c r="J153" s="22">
        <v>0</v>
      </c>
      <c r="K153" s="12">
        <f t="shared" si="9"/>
        <v>0</v>
      </c>
      <c r="L153" s="12">
        <v>1785</v>
      </c>
      <c r="M153" s="12">
        <v>380</v>
      </c>
      <c r="N153" s="30">
        <f t="shared" si="10"/>
        <v>4.69736842105263</v>
      </c>
      <c r="O153" s="30">
        <f t="shared" si="11"/>
        <v>4.69736842105263</v>
      </c>
      <c r="P153" s="12">
        <v>100</v>
      </c>
      <c r="Q153" s="30">
        <v>469.74</v>
      </c>
    </row>
    <row r="154" s="4" customFormat="1" ht="30" customHeight="1" spans="1:17">
      <c r="A154" s="12">
        <v>147</v>
      </c>
      <c r="B154" s="12" t="s">
        <v>23</v>
      </c>
      <c r="C154" s="13" t="s">
        <v>354</v>
      </c>
      <c r="D154" s="13" t="s">
        <v>354</v>
      </c>
      <c r="E154" s="13" t="s">
        <v>187</v>
      </c>
      <c r="F154" s="24" t="s">
        <v>355</v>
      </c>
      <c r="G154" s="22" t="s">
        <v>185</v>
      </c>
      <c r="H154" s="13">
        <v>0</v>
      </c>
      <c r="I154" s="13">
        <v>7.9</v>
      </c>
      <c r="J154" s="22">
        <v>7.9</v>
      </c>
      <c r="K154" s="12">
        <f t="shared" si="9"/>
        <v>3.002</v>
      </c>
      <c r="L154" s="12">
        <v>2494</v>
      </c>
      <c r="M154" s="12">
        <v>380</v>
      </c>
      <c r="N154" s="30">
        <f t="shared" si="10"/>
        <v>6.56315789473684</v>
      </c>
      <c r="O154" s="30">
        <f t="shared" si="11"/>
        <v>6.56315789473684</v>
      </c>
      <c r="P154" s="12">
        <v>100</v>
      </c>
      <c r="Q154" s="30">
        <v>656.32</v>
      </c>
    </row>
    <row r="155" s="4" customFormat="1" ht="30" customHeight="1" spans="1:17">
      <c r="A155" s="12">
        <v>148</v>
      </c>
      <c r="B155" s="12" t="s">
        <v>23</v>
      </c>
      <c r="C155" s="13" t="s">
        <v>356</v>
      </c>
      <c r="D155" s="13" t="s">
        <v>356</v>
      </c>
      <c r="E155" s="13" t="s">
        <v>135</v>
      </c>
      <c r="F155" s="24" t="s">
        <v>357</v>
      </c>
      <c r="G155" s="22" t="s">
        <v>185</v>
      </c>
      <c r="H155" s="13">
        <v>0</v>
      </c>
      <c r="I155" s="13">
        <v>4</v>
      </c>
      <c r="J155" s="22">
        <v>0</v>
      </c>
      <c r="K155" s="12">
        <f t="shared" si="9"/>
        <v>0</v>
      </c>
      <c r="L155" s="12">
        <v>595</v>
      </c>
      <c r="M155" s="12">
        <v>380</v>
      </c>
      <c r="N155" s="30">
        <f t="shared" si="10"/>
        <v>1.56578947368421</v>
      </c>
      <c r="O155" s="30">
        <f t="shared" si="11"/>
        <v>1.56578947368421</v>
      </c>
      <c r="P155" s="12">
        <v>100</v>
      </c>
      <c r="Q155" s="30">
        <v>156.58</v>
      </c>
    </row>
    <row r="156" s="4" customFormat="1" ht="30" customHeight="1" spans="1:17">
      <c r="A156" s="12">
        <v>149</v>
      </c>
      <c r="B156" s="12" t="s">
        <v>23</v>
      </c>
      <c r="C156" s="13" t="s">
        <v>358</v>
      </c>
      <c r="D156" s="13" t="s">
        <v>358</v>
      </c>
      <c r="E156" s="13" t="s">
        <v>106</v>
      </c>
      <c r="F156" s="24" t="s">
        <v>359</v>
      </c>
      <c r="G156" s="22" t="s">
        <v>185</v>
      </c>
      <c r="H156" s="13">
        <v>0</v>
      </c>
      <c r="I156" s="13">
        <v>5</v>
      </c>
      <c r="J156" s="22">
        <v>0</v>
      </c>
      <c r="K156" s="12">
        <f t="shared" si="9"/>
        <v>0</v>
      </c>
      <c r="L156" s="12">
        <v>1570</v>
      </c>
      <c r="M156" s="12">
        <v>380</v>
      </c>
      <c r="N156" s="30">
        <f t="shared" si="10"/>
        <v>4.13157894736842</v>
      </c>
      <c r="O156" s="30">
        <f t="shared" si="11"/>
        <v>4.13157894736842</v>
      </c>
      <c r="P156" s="12">
        <v>100</v>
      </c>
      <c r="Q156" s="30">
        <v>413.16</v>
      </c>
    </row>
    <row r="157" s="4" customFormat="1" ht="30" customHeight="1" spans="1:17">
      <c r="A157" s="12">
        <v>150</v>
      </c>
      <c r="B157" s="12" t="s">
        <v>23</v>
      </c>
      <c r="C157" s="13" t="s">
        <v>360</v>
      </c>
      <c r="D157" s="13" t="s">
        <v>360</v>
      </c>
      <c r="E157" s="13" t="s">
        <v>135</v>
      </c>
      <c r="F157" s="24" t="s">
        <v>361</v>
      </c>
      <c r="G157" s="22" t="s">
        <v>185</v>
      </c>
      <c r="H157" s="13">
        <v>0</v>
      </c>
      <c r="I157" s="13">
        <v>1.5</v>
      </c>
      <c r="J157" s="22">
        <v>0</v>
      </c>
      <c r="K157" s="12">
        <f t="shared" si="9"/>
        <v>0</v>
      </c>
      <c r="L157" s="12">
        <v>665</v>
      </c>
      <c r="M157" s="12">
        <v>380</v>
      </c>
      <c r="N157" s="30">
        <f t="shared" si="10"/>
        <v>1.75</v>
      </c>
      <c r="O157" s="30">
        <f t="shared" si="11"/>
        <v>1.5</v>
      </c>
      <c r="P157" s="12">
        <v>100</v>
      </c>
      <c r="Q157" s="30">
        <v>150</v>
      </c>
    </row>
    <row r="158" s="4" customFormat="1" ht="30" customHeight="1" spans="1:17">
      <c r="A158" s="12">
        <v>151</v>
      </c>
      <c r="B158" s="12" t="s">
        <v>23</v>
      </c>
      <c r="C158" s="13" t="s">
        <v>362</v>
      </c>
      <c r="D158" s="13" t="s">
        <v>362</v>
      </c>
      <c r="E158" s="13" t="s">
        <v>35</v>
      </c>
      <c r="F158" s="24" t="s">
        <v>363</v>
      </c>
      <c r="G158" s="22" t="s">
        <v>185</v>
      </c>
      <c r="H158" s="13">
        <v>0</v>
      </c>
      <c r="I158" s="13">
        <v>6</v>
      </c>
      <c r="J158" s="22">
        <v>6</v>
      </c>
      <c r="K158" s="12">
        <f t="shared" si="9"/>
        <v>2.28</v>
      </c>
      <c r="L158" s="12">
        <v>1635</v>
      </c>
      <c r="M158" s="12">
        <v>380</v>
      </c>
      <c r="N158" s="30">
        <f t="shared" si="10"/>
        <v>4.30263157894737</v>
      </c>
      <c r="O158" s="30">
        <f t="shared" si="11"/>
        <v>4.30263157894737</v>
      </c>
      <c r="P158" s="12">
        <v>100</v>
      </c>
      <c r="Q158" s="30">
        <v>430.26</v>
      </c>
    </row>
    <row r="159" s="4" customFormat="1" ht="30" customHeight="1" spans="1:17">
      <c r="A159" s="12">
        <v>152</v>
      </c>
      <c r="B159" s="12" t="s">
        <v>23</v>
      </c>
      <c r="C159" s="13" t="s">
        <v>364</v>
      </c>
      <c r="D159" s="13" t="s">
        <v>364</v>
      </c>
      <c r="E159" s="13" t="s">
        <v>324</v>
      </c>
      <c r="F159" s="24" t="s">
        <v>365</v>
      </c>
      <c r="G159" s="22" t="s">
        <v>185</v>
      </c>
      <c r="H159" s="13">
        <v>0</v>
      </c>
      <c r="I159" s="13">
        <v>3</v>
      </c>
      <c r="J159" s="22">
        <v>3</v>
      </c>
      <c r="K159" s="12">
        <f t="shared" si="9"/>
        <v>1.14</v>
      </c>
      <c r="L159" s="12">
        <v>861</v>
      </c>
      <c r="M159" s="12">
        <v>380</v>
      </c>
      <c r="N159" s="30">
        <f t="shared" si="10"/>
        <v>2.26578947368421</v>
      </c>
      <c r="O159" s="30">
        <f t="shared" si="11"/>
        <v>2.26578947368421</v>
      </c>
      <c r="P159" s="12">
        <v>100</v>
      </c>
      <c r="Q159" s="30">
        <v>226.58</v>
      </c>
    </row>
    <row r="160" s="4" customFormat="1" ht="30" customHeight="1" spans="1:17">
      <c r="A160" s="12">
        <v>153</v>
      </c>
      <c r="B160" s="12" t="s">
        <v>23</v>
      </c>
      <c r="C160" s="13" t="s">
        <v>366</v>
      </c>
      <c r="D160" s="13" t="s">
        <v>366</v>
      </c>
      <c r="E160" s="13" t="s">
        <v>90</v>
      </c>
      <c r="F160" s="24" t="s">
        <v>367</v>
      </c>
      <c r="G160" s="22" t="s">
        <v>185</v>
      </c>
      <c r="H160" s="13">
        <v>0</v>
      </c>
      <c r="I160" s="13">
        <v>2</v>
      </c>
      <c r="J160" s="22">
        <v>2</v>
      </c>
      <c r="K160" s="12">
        <f t="shared" si="9"/>
        <v>0.76</v>
      </c>
      <c r="L160" s="12">
        <v>795</v>
      </c>
      <c r="M160" s="12">
        <v>380</v>
      </c>
      <c r="N160" s="30">
        <f t="shared" si="10"/>
        <v>2.09210526315789</v>
      </c>
      <c r="O160" s="30">
        <f t="shared" si="11"/>
        <v>2</v>
      </c>
      <c r="P160" s="12">
        <v>100</v>
      </c>
      <c r="Q160" s="30">
        <v>200</v>
      </c>
    </row>
    <row r="161" s="4" customFormat="1" ht="30" customHeight="1" spans="1:17">
      <c r="A161" s="12">
        <v>154</v>
      </c>
      <c r="B161" s="12" t="s">
        <v>23</v>
      </c>
      <c r="C161" s="13" t="s">
        <v>368</v>
      </c>
      <c r="D161" s="13" t="s">
        <v>368</v>
      </c>
      <c r="E161" s="13" t="s">
        <v>220</v>
      </c>
      <c r="F161" s="24" t="s">
        <v>369</v>
      </c>
      <c r="G161" s="22" t="s">
        <v>185</v>
      </c>
      <c r="H161" s="13">
        <v>0</v>
      </c>
      <c r="I161" s="13">
        <v>5</v>
      </c>
      <c r="J161" s="22">
        <v>5</v>
      </c>
      <c r="K161" s="12">
        <f t="shared" si="9"/>
        <v>1.9</v>
      </c>
      <c r="L161" s="12">
        <v>1502</v>
      </c>
      <c r="M161" s="12">
        <v>380</v>
      </c>
      <c r="N161" s="30">
        <f t="shared" si="10"/>
        <v>3.95263157894737</v>
      </c>
      <c r="O161" s="30">
        <f t="shared" si="11"/>
        <v>3.95263157894737</v>
      </c>
      <c r="P161" s="12">
        <v>100</v>
      </c>
      <c r="Q161" s="30">
        <v>395.26</v>
      </c>
    </row>
    <row r="162" s="4" customFormat="1" ht="30" customHeight="1" spans="1:17">
      <c r="A162" s="12">
        <v>155</v>
      </c>
      <c r="B162" s="12" t="s">
        <v>23</v>
      </c>
      <c r="C162" s="13" t="s">
        <v>370</v>
      </c>
      <c r="D162" s="13" t="s">
        <v>370</v>
      </c>
      <c r="E162" s="13" t="s">
        <v>371</v>
      </c>
      <c r="F162" s="24" t="s">
        <v>372</v>
      </c>
      <c r="G162" s="22" t="s">
        <v>185</v>
      </c>
      <c r="H162" s="13">
        <v>0</v>
      </c>
      <c r="I162" s="13">
        <v>2</v>
      </c>
      <c r="J162" s="22">
        <v>2</v>
      </c>
      <c r="K162" s="12">
        <f t="shared" si="9"/>
        <v>0.76</v>
      </c>
      <c r="L162" s="12">
        <v>645</v>
      </c>
      <c r="M162" s="12">
        <v>380</v>
      </c>
      <c r="N162" s="30">
        <f t="shared" si="10"/>
        <v>1.69736842105263</v>
      </c>
      <c r="O162" s="30">
        <f t="shared" si="11"/>
        <v>1.69736842105263</v>
      </c>
      <c r="P162" s="12">
        <v>100</v>
      </c>
      <c r="Q162" s="30">
        <v>169.74</v>
      </c>
    </row>
    <row r="163" s="4" customFormat="1" ht="30" customHeight="1" spans="1:17">
      <c r="A163" s="12">
        <v>156</v>
      </c>
      <c r="B163" s="12" t="s">
        <v>23</v>
      </c>
      <c r="C163" s="13" t="s">
        <v>373</v>
      </c>
      <c r="D163" s="13" t="s">
        <v>373</v>
      </c>
      <c r="E163" s="13" t="s">
        <v>32</v>
      </c>
      <c r="F163" s="24" t="s">
        <v>374</v>
      </c>
      <c r="G163" s="22" t="s">
        <v>185</v>
      </c>
      <c r="H163" s="13">
        <v>46</v>
      </c>
      <c r="I163" s="13">
        <v>46</v>
      </c>
      <c r="J163" s="22">
        <v>0</v>
      </c>
      <c r="K163" s="12">
        <f t="shared" si="9"/>
        <v>0</v>
      </c>
      <c r="L163" s="12">
        <v>16220</v>
      </c>
      <c r="M163" s="12">
        <v>380</v>
      </c>
      <c r="N163" s="30">
        <f t="shared" si="10"/>
        <v>42.6842105263158</v>
      </c>
      <c r="O163" s="30">
        <f t="shared" si="11"/>
        <v>42.6842105263158</v>
      </c>
      <c r="P163" s="12">
        <v>100</v>
      </c>
      <c r="Q163" s="30">
        <v>4268.42</v>
      </c>
    </row>
    <row r="164" s="4" customFormat="1" ht="30" customHeight="1" spans="1:17">
      <c r="A164" s="12">
        <v>157</v>
      </c>
      <c r="B164" s="12" t="s">
        <v>23</v>
      </c>
      <c r="C164" s="13" t="s">
        <v>375</v>
      </c>
      <c r="D164" s="13" t="s">
        <v>375</v>
      </c>
      <c r="E164" s="13" t="s">
        <v>97</v>
      </c>
      <c r="F164" s="24" t="s">
        <v>376</v>
      </c>
      <c r="G164" s="22" t="s">
        <v>185</v>
      </c>
      <c r="H164" s="13">
        <v>0</v>
      </c>
      <c r="I164" s="13">
        <v>2</v>
      </c>
      <c r="J164" s="22">
        <v>2</v>
      </c>
      <c r="K164" s="12">
        <f t="shared" si="9"/>
        <v>0.76</v>
      </c>
      <c r="L164" s="12">
        <v>410</v>
      </c>
      <c r="M164" s="12">
        <v>380</v>
      </c>
      <c r="N164" s="30">
        <f t="shared" si="10"/>
        <v>1.07894736842105</v>
      </c>
      <c r="O164" s="30">
        <f t="shared" si="11"/>
        <v>1.07894736842105</v>
      </c>
      <c r="P164" s="12">
        <v>100</v>
      </c>
      <c r="Q164" s="30">
        <v>107.89</v>
      </c>
    </row>
    <row r="165" s="4" customFormat="1" ht="30" customHeight="1" spans="1:17">
      <c r="A165" s="12">
        <v>158</v>
      </c>
      <c r="B165" s="12" t="s">
        <v>23</v>
      </c>
      <c r="C165" s="13" t="s">
        <v>377</v>
      </c>
      <c r="D165" s="13" t="s">
        <v>377</v>
      </c>
      <c r="E165" s="13" t="s">
        <v>106</v>
      </c>
      <c r="F165" s="24" t="s">
        <v>378</v>
      </c>
      <c r="G165" s="22" t="s">
        <v>185</v>
      </c>
      <c r="H165" s="13">
        <v>0</v>
      </c>
      <c r="I165" s="13">
        <v>8.5</v>
      </c>
      <c r="J165" s="22">
        <v>0</v>
      </c>
      <c r="K165" s="12">
        <f t="shared" si="9"/>
        <v>0</v>
      </c>
      <c r="L165" s="12">
        <v>2275</v>
      </c>
      <c r="M165" s="12">
        <v>380</v>
      </c>
      <c r="N165" s="30">
        <f t="shared" si="10"/>
        <v>5.98684210526316</v>
      </c>
      <c r="O165" s="30">
        <f t="shared" si="11"/>
        <v>5.98684210526316</v>
      </c>
      <c r="P165" s="12">
        <v>100</v>
      </c>
      <c r="Q165" s="30">
        <v>598.68</v>
      </c>
    </row>
    <row r="166" s="4" customFormat="1" ht="30" customHeight="1" spans="1:17">
      <c r="A166" s="12">
        <v>159</v>
      </c>
      <c r="B166" s="12" t="s">
        <v>23</v>
      </c>
      <c r="C166" s="13" t="s">
        <v>379</v>
      </c>
      <c r="D166" s="13" t="s">
        <v>379</v>
      </c>
      <c r="E166" s="13" t="s">
        <v>90</v>
      </c>
      <c r="F166" s="24" t="s">
        <v>380</v>
      </c>
      <c r="G166" s="22" t="s">
        <v>185</v>
      </c>
      <c r="H166" s="13">
        <v>0</v>
      </c>
      <c r="I166" s="13">
        <v>4</v>
      </c>
      <c r="J166" s="22">
        <v>0</v>
      </c>
      <c r="K166" s="12">
        <f t="shared" si="9"/>
        <v>0</v>
      </c>
      <c r="L166" s="12">
        <v>1315</v>
      </c>
      <c r="M166" s="12">
        <v>380</v>
      </c>
      <c r="N166" s="30">
        <f t="shared" si="10"/>
        <v>3.46052631578947</v>
      </c>
      <c r="O166" s="30">
        <f t="shared" si="11"/>
        <v>3.46052631578947</v>
      </c>
      <c r="P166" s="12">
        <v>100</v>
      </c>
      <c r="Q166" s="30">
        <v>346.05</v>
      </c>
    </row>
    <row r="167" s="4" customFormat="1" ht="30" customHeight="1" spans="1:17">
      <c r="A167" s="12">
        <v>160</v>
      </c>
      <c r="B167" s="12" t="s">
        <v>23</v>
      </c>
      <c r="C167" s="13" t="s">
        <v>381</v>
      </c>
      <c r="D167" s="13" t="s">
        <v>381</v>
      </c>
      <c r="E167" s="13" t="s">
        <v>46</v>
      </c>
      <c r="F167" s="24" t="s">
        <v>382</v>
      </c>
      <c r="G167" s="22" t="s">
        <v>185</v>
      </c>
      <c r="H167" s="13">
        <v>0</v>
      </c>
      <c r="I167" s="13">
        <v>5</v>
      </c>
      <c r="J167" s="22">
        <v>0</v>
      </c>
      <c r="K167" s="12">
        <f t="shared" si="9"/>
        <v>0</v>
      </c>
      <c r="L167" s="12">
        <v>1655</v>
      </c>
      <c r="M167" s="12">
        <v>380</v>
      </c>
      <c r="N167" s="30">
        <f t="shared" si="10"/>
        <v>4.35526315789474</v>
      </c>
      <c r="O167" s="30">
        <f t="shared" si="11"/>
        <v>4.35526315789474</v>
      </c>
      <c r="P167" s="12">
        <v>100</v>
      </c>
      <c r="Q167" s="30">
        <v>435.53</v>
      </c>
    </row>
    <row r="168" s="4" customFormat="1" ht="30" customHeight="1" spans="1:17">
      <c r="A168" s="12">
        <v>161</v>
      </c>
      <c r="B168" s="12" t="s">
        <v>23</v>
      </c>
      <c r="C168" s="13" t="s">
        <v>383</v>
      </c>
      <c r="D168" s="13" t="s">
        <v>383</v>
      </c>
      <c r="E168" s="13" t="s">
        <v>25</v>
      </c>
      <c r="F168" s="24" t="s">
        <v>384</v>
      </c>
      <c r="G168" s="22" t="s">
        <v>185</v>
      </c>
      <c r="H168" s="13">
        <v>0</v>
      </c>
      <c r="I168" s="13">
        <v>8</v>
      </c>
      <c r="J168" s="22">
        <v>8</v>
      </c>
      <c r="K168" s="12">
        <f t="shared" si="9"/>
        <v>3.04</v>
      </c>
      <c r="L168" s="12">
        <v>2400</v>
      </c>
      <c r="M168" s="12">
        <v>380</v>
      </c>
      <c r="N168" s="30">
        <f t="shared" si="10"/>
        <v>6.31578947368421</v>
      </c>
      <c r="O168" s="30">
        <f t="shared" si="11"/>
        <v>6.31578947368421</v>
      </c>
      <c r="P168" s="12">
        <v>100</v>
      </c>
      <c r="Q168" s="30">
        <v>631.58</v>
      </c>
    </row>
    <row r="169" s="4" customFormat="1" ht="30" customHeight="1" spans="1:17">
      <c r="A169" s="12">
        <v>162</v>
      </c>
      <c r="B169" s="12" t="s">
        <v>23</v>
      </c>
      <c r="C169" s="13" t="s">
        <v>385</v>
      </c>
      <c r="D169" s="13" t="s">
        <v>385</v>
      </c>
      <c r="E169" s="13" t="s">
        <v>100</v>
      </c>
      <c r="F169" s="24" t="s">
        <v>386</v>
      </c>
      <c r="G169" s="22" t="s">
        <v>185</v>
      </c>
      <c r="H169" s="13">
        <v>50</v>
      </c>
      <c r="I169" s="13">
        <v>50</v>
      </c>
      <c r="J169" s="22">
        <v>50</v>
      </c>
      <c r="K169" s="12">
        <f t="shared" si="9"/>
        <v>19</v>
      </c>
      <c r="L169" s="12">
        <v>19740</v>
      </c>
      <c r="M169" s="12">
        <v>380</v>
      </c>
      <c r="N169" s="30">
        <f t="shared" si="10"/>
        <v>51.9473684210526</v>
      </c>
      <c r="O169" s="30">
        <f t="shared" si="11"/>
        <v>50</v>
      </c>
      <c r="P169" s="12">
        <v>100</v>
      </c>
      <c r="Q169" s="30">
        <v>5000</v>
      </c>
    </row>
    <row r="170" s="4" customFormat="1" ht="30" customHeight="1" spans="1:17">
      <c r="A170" s="12">
        <v>163</v>
      </c>
      <c r="B170" s="12" t="s">
        <v>23</v>
      </c>
      <c r="C170" s="13" t="s">
        <v>387</v>
      </c>
      <c r="D170" s="13" t="s">
        <v>387</v>
      </c>
      <c r="E170" s="13" t="s">
        <v>220</v>
      </c>
      <c r="F170" s="24" t="s">
        <v>388</v>
      </c>
      <c r="G170" s="22" t="s">
        <v>185</v>
      </c>
      <c r="H170" s="13">
        <v>600</v>
      </c>
      <c r="I170" s="13">
        <v>600</v>
      </c>
      <c r="J170" s="22">
        <v>0</v>
      </c>
      <c r="K170" s="12">
        <f t="shared" si="9"/>
        <v>0</v>
      </c>
      <c r="L170" s="12">
        <v>228431</v>
      </c>
      <c r="M170" s="12">
        <v>380</v>
      </c>
      <c r="N170" s="30">
        <f t="shared" si="10"/>
        <v>601.134210526316</v>
      </c>
      <c r="O170" s="30">
        <f t="shared" si="11"/>
        <v>600</v>
      </c>
      <c r="P170" s="12">
        <v>100</v>
      </c>
      <c r="Q170" s="30">
        <v>60000</v>
      </c>
    </row>
    <row r="171" s="4" customFormat="1" ht="30" customHeight="1" spans="1:17">
      <c r="A171" s="12">
        <v>164</v>
      </c>
      <c r="B171" s="12" t="s">
        <v>23</v>
      </c>
      <c r="C171" s="13" t="s">
        <v>389</v>
      </c>
      <c r="D171" s="13" t="s">
        <v>389</v>
      </c>
      <c r="E171" s="13" t="s">
        <v>90</v>
      </c>
      <c r="F171" s="24" t="s">
        <v>390</v>
      </c>
      <c r="G171" s="22" t="s">
        <v>185</v>
      </c>
      <c r="H171" s="13">
        <v>18</v>
      </c>
      <c r="I171" s="13">
        <v>18</v>
      </c>
      <c r="J171" s="22">
        <v>0</v>
      </c>
      <c r="K171" s="12">
        <f t="shared" si="9"/>
        <v>0</v>
      </c>
      <c r="L171" s="12">
        <v>3810</v>
      </c>
      <c r="M171" s="12">
        <v>380</v>
      </c>
      <c r="N171" s="30">
        <f t="shared" si="10"/>
        <v>10.0263157894737</v>
      </c>
      <c r="O171" s="30">
        <f t="shared" si="11"/>
        <v>10.0263157894737</v>
      </c>
      <c r="P171" s="12">
        <v>100</v>
      </c>
      <c r="Q171" s="30">
        <v>1002.63</v>
      </c>
    </row>
    <row r="172" s="4" customFormat="1" ht="30" customHeight="1" spans="1:17">
      <c r="A172" s="12">
        <v>165</v>
      </c>
      <c r="B172" s="12" t="s">
        <v>23</v>
      </c>
      <c r="C172" s="13" t="s">
        <v>391</v>
      </c>
      <c r="D172" s="13" t="s">
        <v>391</v>
      </c>
      <c r="E172" s="13" t="s">
        <v>392</v>
      </c>
      <c r="F172" s="24" t="s">
        <v>393</v>
      </c>
      <c r="G172" s="22" t="s">
        <v>185</v>
      </c>
      <c r="H172" s="13">
        <v>0</v>
      </c>
      <c r="I172" s="13">
        <v>700</v>
      </c>
      <c r="J172" s="22">
        <v>0</v>
      </c>
      <c r="K172" s="12">
        <f t="shared" si="9"/>
        <v>0</v>
      </c>
      <c r="L172" s="12">
        <v>253574</v>
      </c>
      <c r="M172" s="12">
        <v>380</v>
      </c>
      <c r="N172" s="30">
        <f t="shared" si="10"/>
        <v>667.3</v>
      </c>
      <c r="O172" s="30">
        <f t="shared" si="11"/>
        <v>667.3</v>
      </c>
      <c r="P172" s="12">
        <v>100</v>
      </c>
      <c r="Q172" s="30">
        <v>66730</v>
      </c>
    </row>
    <row r="173" s="4" customFormat="1" ht="30" customHeight="1" spans="1:17">
      <c r="A173" s="12">
        <v>166</v>
      </c>
      <c r="B173" s="12" t="s">
        <v>23</v>
      </c>
      <c r="C173" s="13" t="s">
        <v>394</v>
      </c>
      <c r="D173" s="13" t="s">
        <v>394</v>
      </c>
      <c r="E173" s="13" t="s">
        <v>395</v>
      </c>
      <c r="F173" s="24" t="s">
        <v>396</v>
      </c>
      <c r="G173" s="22" t="s">
        <v>397</v>
      </c>
      <c r="H173" s="13">
        <v>0</v>
      </c>
      <c r="I173" s="13">
        <v>140</v>
      </c>
      <c r="J173" s="22">
        <v>3</v>
      </c>
      <c r="K173" s="12">
        <f t="shared" si="9"/>
        <v>1.14</v>
      </c>
      <c r="L173" s="12">
        <v>53200</v>
      </c>
      <c r="M173" s="12">
        <v>380</v>
      </c>
      <c r="N173" s="30">
        <f t="shared" si="10"/>
        <v>140</v>
      </c>
      <c r="O173" s="30">
        <f t="shared" si="11"/>
        <v>140</v>
      </c>
      <c r="P173" s="12">
        <v>100</v>
      </c>
      <c r="Q173" s="30">
        <v>14000</v>
      </c>
    </row>
    <row r="174" s="4" customFormat="1" ht="30" customHeight="1" spans="1:17">
      <c r="A174" s="12">
        <v>167</v>
      </c>
      <c r="B174" s="12" t="s">
        <v>23</v>
      </c>
      <c r="C174" s="13" t="s">
        <v>398</v>
      </c>
      <c r="D174" s="13" t="s">
        <v>398</v>
      </c>
      <c r="E174" s="13" t="s">
        <v>76</v>
      </c>
      <c r="F174" s="24" t="s">
        <v>399</v>
      </c>
      <c r="G174" s="22" t="s">
        <v>397</v>
      </c>
      <c r="H174" s="13">
        <v>10</v>
      </c>
      <c r="I174" s="13">
        <v>10</v>
      </c>
      <c r="J174" s="22">
        <v>0</v>
      </c>
      <c r="K174" s="12">
        <f t="shared" si="9"/>
        <v>0</v>
      </c>
      <c r="L174" s="12">
        <v>2625</v>
      </c>
      <c r="M174" s="12">
        <v>380</v>
      </c>
      <c r="N174" s="30">
        <f t="shared" si="10"/>
        <v>6.90789473684211</v>
      </c>
      <c r="O174" s="30">
        <f t="shared" si="11"/>
        <v>6.90789473684211</v>
      </c>
      <c r="P174" s="12">
        <v>100</v>
      </c>
      <c r="Q174" s="30">
        <v>690.79</v>
      </c>
    </row>
    <row r="175" s="4" customFormat="1" ht="30" customHeight="1" spans="1:17">
      <c r="A175" s="12">
        <v>168</v>
      </c>
      <c r="B175" s="12" t="s">
        <v>23</v>
      </c>
      <c r="C175" s="13" t="s">
        <v>400</v>
      </c>
      <c r="D175" s="13" t="s">
        <v>400</v>
      </c>
      <c r="E175" s="13" t="s">
        <v>106</v>
      </c>
      <c r="F175" s="24" t="s">
        <v>401</v>
      </c>
      <c r="G175" s="22" t="s">
        <v>397</v>
      </c>
      <c r="H175" s="13">
        <v>450</v>
      </c>
      <c r="I175" s="13">
        <v>471</v>
      </c>
      <c r="J175" s="22">
        <v>434</v>
      </c>
      <c r="K175" s="12">
        <f t="shared" si="9"/>
        <v>164.92</v>
      </c>
      <c r="L175" s="12">
        <v>172309</v>
      </c>
      <c r="M175" s="12">
        <v>380</v>
      </c>
      <c r="N175" s="30">
        <f t="shared" si="10"/>
        <v>453.444736842105</v>
      </c>
      <c r="O175" s="30">
        <f t="shared" si="11"/>
        <v>453.444736842105</v>
      </c>
      <c r="P175" s="12">
        <v>100</v>
      </c>
      <c r="Q175" s="30">
        <v>45344.47</v>
      </c>
    </row>
    <row r="176" s="4" customFormat="1" ht="30" customHeight="1" spans="1:17">
      <c r="A176" s="12">
        <v>169</v>
      </c>
      <c r="B176" s="12" t="s">
        <v>23</v>
      </c>
      <c r="C176" s="13" t="s">
        <v>402</v>
      </c>
      <c r="D176" s="13" t="s">
        <v>402</v>
      </c>
      <c r="E176" s="13" t="s">
        <v>32</v>
      </c>
      <c r="F176" s="24" t="s">
        <v>403</v>
      </c>
      <c r="G176" s="22" t="s">
        <v>397</v>
      </c>
      <c r="H176" s="13">
        <v>10</v>
      </c>
      <c r="I176" s="13">
        <v>10</v>
      </c>
      <c r="J176" s="22">
        <v>0</v>
      </c>
      <c r="K176" s="12">
        <f t="shared" si="9"/>
        <v>0</v>
      </c>
      <c r="L176" s="12">
        <v>4415</v>
      </c>
      <c r="M176" s="12">
        <v>380</v>
      </c>
      <c r="N176" s="30">
        <f t="shared" si="10"/>
        <v>11.6184210526316</v>
      </c>
      <c r="O176" s="30">
        <f t="shared" si="11"/>
        <v>10</v>
      </c>
      <c r="P176" s="12">
        <v>100</v>
      </c>
      <c r="Q176" s="30">
        <v>1000</v>
      </c>
    </row>
    <row r="177" s="4" customFormat="1" ht="30" customHeight="1" spans="1:17">
      <c r="A177" s="12">
        <v>170</v>
      </c>
      <c r="B177" s="12" t="s">
        <v>23</v>
      </c>
      <c r="C177" s="13" t="s">
        <v>404</v>
      </c>
      <c r="D177" s="13" t="s">
        <v>404</v>
      </c>
      <c r="E177" s="13" t="s">
        <v>165</v>
      </c>
      <c r="F177" s="24" t="s">
        <v>405</v>
      </c>
      <c r="G177" s="22" t="s">
        <v>397</v>
      </c>
      <c r="H177" s="13">
        <v>10</v>
      </c>
      <c r="I177" s="13">
        <v>10</v>
      </c>
      <c r="J177" s="22">
        <v>0</v>
      </c>
      <c r="K177" s="12">
        <f t="shared" ref="K177:K240" si="12">J177*380/1000</f>
        <v>0</v>
      </c>
      <c r="L177" s="12">
        <v>3878</v>
      </c>
      <c r="M177" s="12">
        <v>380</v>
      </c>
      <c r="N177" s="30">
        <f t="shared" ref="N177:N226" si="13">L177/M177</f>
        <v>10.2052631578947</v>
      </c>
      <c r="O177" s="30">
        <f t="shared" ref="O177:O240" si="14">IF(N177&gt;I177,I177,N177)</f>
        <v>10</v>
      </c>
      <c r="P177" s="12">
        <v>100</v>
      </c>
      <c r="Q177" s="30">
        <v>1000</v>
      </c>
    </row>
    <row r="178" s="4" customFormat="1" ht="30" customHeight="1" spans="1:17">
      <c r="A178" s="12">
        <v>171</v>
      </c>
      <c r="B178" s="12" t="s">
        <v>23</v>
      </c>
      <c r="C178" s="13" t="s">
        <v>406</v>
      </c>
      <c r="D178" s="13" t="s">
        <v>406</v>
      </c>
      <c r="E178" s="13" t="s">
        <v>106</v>
      </c>
      <c r="F178" s="24" t="s">
        <v>407</v>
      </c>
      <c r="G178" s="22" t="s">
        <v>397</v>
      </c>
      <c r="H178" s="13">
        <v>40</v>
      </c>
      <c r="I178" s="13">
        <v>40</v>
      </c>
      <c r="J178" s="22">
        <v>0</v>
      </c>
      <c r="K178" s="12">
        <f t="shared" si="12"/>
        <v>0</v>
      </c>
      <c r="L178" s="12">
        <v>16011</v>
      </c>
      <c r="M178" s="12">
        <v>380</v>
      </c>
      <c r="N178" s="30">
        <f t="shared" si="13"/>
        <v>42.1342105263158</v>
      </c>
      <c r="O178" s="30">
        <f t="shared" si="14"/>
        <v>40</v>
      </c>
      <c r="P178" s="12">
        <v>100</v>
      </c>
      <c r="Q178" s="30">
        <v>4000</v>
      </c>
    </row>
    <row r="179" s="4" customFormat="1" ht="30" customHeight="1" spans="1:17">
      <c r="A179" s="12">
        <v>172</v>
      </c>
      <c r="B179" s="12" t="s">
        <v>23</v>
      </c>
      <c r="C179" s="13" t="s">
        <v>408</v>
      </c>
      <c r="D179" s="13" t="s">
        <v>408</v>
      </c>
      <c r="E179" s="13" t="s">
        <v>97</v>
      </c>
      <c r="F179" s="24" t="s">
        <v>409</v>
      </c>
      <c r="G179" s="22" t="s">
        <v>397</v>
      </c>
      <c r="H179" s="13">
        <v>20</v>
      </c>
      <c r="I179" s="13">
        <v>19</v>
      </c>
      <c r="J179" s="22">
        <v>0</v>
      </c>
      <c r="K179" s="12">
        <f t="shared" si="12"/>
        <v>0</v>
      </c>
      <c r="L179" s="12">
        <v>8870</v>
      </c>
      <c r="M179" s="12">
        <v>380</v>
      </c>
      <c r="N179" s="30">
        <f t="shared" si="13"/>
        <v>23.3421052631579</v>
      </c>
      <c r="O179" s="30">
        <f t="shared" si="14"/>
        <v>19</v>
      </c>
      <c r="P179" s="12">
        <v>100</v>
      </c>
      <c r="Q179" s="30">
        <v>1900</v>
      </c>
    </row>
    <row r="180" s="4" customFormat="1" ht="30" customHeight="1" spans="1:17">
      <c r="A180" s="12">
        <v>173</v>
      </c>
      <c r="B180" s="12" t="s">
        <v>23</v>
      </c>
      <c r="C180" s="13" t="s">
        <v>410</v>
      </c>
      <c r="D180" s="13" t="s">
        <v>410</v>
      </c>
      <c r="E180" s="13" t="s">
        <v>55</v>
      </c>
      <c r="F180" s="24" t="s">
        <v>411</v>
      </c>
      <c r="G180" s="22" t="s">
        <v>397</v>
      </c>
      <c r="H180" s="13">
        <v>15</v>
      </c>
      <c r="I180" s="13">
        <v>15</v>
      </c>
      <c r="J180" s="22">
        <v>0</v>
      </c>
      <c r="K180" s="12">
        <f t="shared" si="12"/>
        <v>0</v>
      </c>
      <c r="L180" s="12">
        <v>5283</v>
      </c>
      <c r="M180" s="12">
        <v>380</v>
      </c>
      <c r="N180" s="30">
        <f t="shared" si="13"/>
        <v>13.9026315789474</v>
      </c>
      <c r="O180" s="30">
        <f t="shared" si="14"/>
        <v>13.9026315789474</v>
      </c>
      <c r="P180" s="12">
        <v>100</v>
      </c>
      <c r="Q180" s="30">
        <v>1390.26</v>
      </c>
    </row>
    <row r="181" s="4" customFormat="1" ht="30" customHeight="1" spans="1:17">
      <c r="A181" s="12">
        <v>174</v>
      </c>
      <c r="B181" s="12" t="s">
        <v>23</v>
      </c>
      <c r="C181" s="13" t="s">
        <v>412</v>
      </c>
      <c r="D181" s="13" t="s">
        <v>412</v>
      </c>
      <c r="E181" s="13" t="s">
        <v>97</v>
      </c>
      <c r="F181" s="24" t="s">
        <v>413</v>
      </c>
      <c r="G181" s="22" t="s">
        <v>397</v>
      </c>
      <c r="H181" s="13">
        <v>0</v>
      </c>
      <c r="I181" s="13">
        <v>3.5</v>
      </c>
      <c r="J181" s="22">
        <v>0</v>
      </c>
      <c r="K181" s="12">
        <f t="shared" si="12"/>
        <v>0</v>
      </c>
      <c r="L181" s="12">
        <v>920</v>
      </c>
      <c r="M181" s="12">
        <v>380</v>
      </c>
      <c r="N181" s="30">
        <f t="shared" si="13"/>
        <v>2.42105263157895</v>
      </c>
      <c r="O181" s="30">
        <f t="shared" si="14"/>
        <v>2.42105263157895</v>
      </c>
      <c r="P181" s="12">
        <v>100</v>
      </c>
      <c r="Q181" s="30">
        <v>242.11</v>
      </c>
    </row>
    <row r="182" s="4" customFormat="1" ht="30" customHeight="1" spans="1:17">
      <c r="A182" s="12">
        <v>175</v>
      </c>
      <c r="B182" s="12" t="s">
        <v>23</v>
      </c>
      <c r="C182" s="13" t="s">
        <v>414</v>
      </c>
      <c r="D182" s="13" t="s">
        <v>414</v>
      </c>
      <c r="E182" s="13" t="s">
        <v>97</v>
      </c>
      <c r="F182" s="24" t="s">
        <v>415</v>
      </c>
      <c r="G182" s="22" t="s">
        <v>397</v>
      </c>
      <c r="H182" s="13">
        <v>14</v>
      </c>
      <c r="I182" s="13">
        <v>14</v>
      </c>
      <c r="J182" s="22">
        <v>0</v>
      </c>
      <c r="K182" s="12">
        <f t="shared" si="12"/>
        <v>0</v>
      </c>
      <c r="L182" s="12">
        <v>4776</v>
      </c>
      <c r="M182" s="12">
        <v>380</v>
      </c>
      <c r="N182" s="30">
        <f t="shared" si="13"/>
        <v>12.5684210526316</v>
      </c>
      <c r="O182" s="30">
        <f t="shared" si="14"/>
        <v>12.5684210526316</v>
      </c>
      <c r="P182" s="12">
        <v>100</v>
      </c>
      <c r="Q182" s="30">
        <v>1256.84</v>
      </c>
    </row>
    <row r="183" s="4" customFormat="1" ht="30" customHeight="1" spans="1:17">
      <c r="A183" s="12">
        <v>176</v>
      </c>
      <c r="B183" s="12" t="s">
        <v>23</v>
      </c>
      <c r="C183" s="13" t="s">
        <v>416</v>
      </c>
      <c r="D183" s="13" t="s">
        <v>416</v>
      </c>
      <c r="E183" s="13" t="s">
        <v>76</v>
      </c>
      <c r="F183" s="24" t="s">
        <v>417</v>
      </c>
      <c r="G183" s="22" t="s">
        <v>397</v>
      </c>
      <c r="H183" s="13">
        <v>0</v>
      </c>
      <c r="I183" s="13">
        <v>4</v>
      </c>
      <c r="J183" s="22">
        <v>0</v>
      </c>
      <c r="K183" s="12">
        <f t="shared" si="12"/>
        <v>0</v>
      </c>
      <c r="L183" s="12">
        <v>2163</v>
      </c>
      <c r="M183" s="12">
        <v>380</v>
      </c>
      <c r="N183" s="30">
        <f t="shared" si="13"/>
        <v>5.69210526315789</v>
      </c>
      <c r="O183" s="30">
        <f t="shared" si="14"/>
        <v>4</v>
      </c>
      <c r="P183" s="12">
        <v>100</v>
      </c>
      <c r="Q183" s="30">
        <v>400</v>
      </c>
    </row>
    <row r="184" s="4" customFormat="1" ht="30" customHeight="1" spans="1:17">
      <c r="A184" s="12">
        <v>177</v>
      </c>
      <c r="B184" s="12" t="s">
        <v>23</v>
      </c>
      <c r="C184" s="13" t="s">
        <v>418</v>
      </c>
      <c r="D184" s="13" t="s">
        <v>418</v>
      </c>
      <c r="E184" s="13" t="s">
        <v>97</v>
      </c>
      <c r="F184" s="24" t="s">
        <v>419</v>
      </c>
      <c r="G184" s="22" t="s">
        <v>397</v>
      </c>
      <c r="H184" s="13">
        <v>0</v>
      </c>
      <c r="I184" s="13">
        <v>4</v>
      </c>
      <c r="J184" s="22">
        <v>0</v>
      </c>
      <c r="K184" s="12">
        <f t="shared" si="12"/>
        <v>0</v>
      </c>
      <c r="L184" s="12">
        <v>1785</v>
      </c>
      <c r="M184" s="12">
        <v>380</v>
      </c>
      <c r="N184" s="30">
        <f t="shared" si="13"/>
        <v>4.69736842105263</v>
      </c>
      <c r="O184" s="30">
        <f t="shared" si="14"/>
        <v>4</v>
      </c>
      <c r="P184" s="12">
        <v>100</v>
      </c>
      <c r="Q184" s="30">
        <v>400</v>
      </c>
    </row>
    <row r="185" s="4" customFormat="1" ht="30" customHeight="1" spans="1:17">
      <c r="A185" s="12">
        <v>178</v>
      </c>
      <c r="B185" s="12" t="s">
        <v>23</v>
      </c>
      <c r="C185" s="13" t="s">
        <v>420</v>
      </c>
      <c r="D185" s="13" t="s">
        <v>420</v>
      </c>
      <c r="E185" s="13" t="s">
        <v>35</v>
      </c>
      <c r="F185" s="24" t="s">
        <v>421</v>
      </c>
      <c r="G185" s="22" t="s">
        <v>397</v>
      </c>
      <c r="H185" s="13">
        <v>0</v>
      </c>
      <c r="I185" s="13">
        <v>3.1</v>
      </c>
      <c r="J185" s="22">
        <v>0</v>
      </c>
      <c r="K185" s="12">
        <f t="shared" si="12"/>
        <v>0</v>
      </c>
      <c r="L185" s="12">
        <v>1752</v>
      </c>
      <c r="M185" s="12">
        <v>380</v>
      </c>
      <c r="N185" s="30">
        <f t="shared" si="13"/>
        <v>4.61052631578947</v>
      </c>
      <c r="O185" s="30">
        <f t="shared" si="14"/>
        <v>3.1</v>
      </c>
      <c r="P185" s="12">
        <v>100</v>
      </c>
      <c r="Q185" s="30">
        <v>310</v>
      </c>
    </row>
    <row r="186" s="4" customFormat="1" ht="30" customHeight="1" spans="1:17">
      <c r="A186" s="12">
        <v>179</v>
      </c>
      <c r="B186" s="12" t="s">
        <v>23</v>
      </c>
      <c r="C186" s="13" t="s">
        <v>422</v>
      </c>
      <c r="D186" s="13" t="s">
        <v>422</v>
      </c>
      <c r="E186" s="13" t="s">
        <v>52</v>
      </c>
      <c r="F186" s="24" t="s">
        <v>423</v>
      </c>
      <c r="G186" s="22" t="s">
        <v>397</v>
      </c>
      <c r="H186" s="13">
        <v>0</v>
      </c>
      <c r="I186" s="13">
        <v>4.4</v>
      </c>
      <c r="J186" s="22">
        <v>0</v>
      </c>
      <c r="K186" s="12">
        <f t="shared" si="12"/>
        <v>0</v>
      </c>
      <c r="L186" s="12">
        <v>2185</v>
      </c>
      <c r="M186" s="12">
        <v>380</v>
      </c>
      <c r="N186" s="30">
        <f t="shared" si="13"/>
        <v>5.75</v>
      </c>
      <c r="O186" s="30">
        <f t="shared" si="14"/>
        <v>4.4</v>
      </c>
      <c r="P186" s="12">
        <v>100</v>
      </c>
      <c r="Q186" s="30">
        <v>440</v>
      </c>
    </row>
    <row r="187" s="4" customFormat="1" ht="30" customHeight="1" spans="1:17">
      <c r="A187" s="12">
        <v>180</v>
      </c>
      <c r="B187" s="12" t="s">
        <v>23</v>
      </c>
      <c r="C187" s="13" t="s">
        <v>424</v>
      </c>
      <c r="D187" s="13" t="s">
        <v>424</v>
      </c>
      <c r="E187" s="13" t="s">
        <v>165</v>
      </c>
      <c r="F187" s="24" t="s">
        <v>425</v>
      </c>
      <c r="G187" s="22" t="s">
        <v>397</v>
      </c>
      <c r="H187" s="13">
        <v>0</v>
      </c>
      <c r="I187" s="13">
        <v>1.4</v>
      </c>
      <c r="J187" s="22">
        <v>0</v>
      </c>
      <c r="K187" s="12">
        <f t="shared" si="12"/>
        <v>0</v>
      </c>
      <c r="L187" s="12">
        <v>718</v>
      </c>
      <c r="M187" s="12">
        <v>380</v>
      </c>
      <c r="N187" s="30">
        <f t="shared" si="13"/>
        <v>1.88947368421053</v>
      </c>
      <c r="O187" s="30">
        <f t="shared" si="14"/>
        <v>1.4</v>
      </c>
      <c r="P187" s="12">
        <v>100</v>
      </c>
      <c r="Q187" s="30">
        <v>140</v>
      </c>
    </row>
    <row r="188" s="4" customFormat="1" ht="30" customHeight="1" spans="1:17">
      <c r="A188" s="12">
        <v>181</v>
      </c>
      <c r="B188" s="12" t="s">
        <v>23</v>
      </c>
      <c r="C188" s="13" t="s">
        <v>426</v>
      </c>
      <c r="D188" s="13" t="s">
        <v>426</v>
      </c>
      <c r="E188" s="13" t="s">
        <v>58</v>
      </c>
      <c r="F188" s="24" t="s">
        <v>427</v>
      </c>
      <c r="G188" s="22" t="s">
        <v>397</v>
      </c>
      <c r="H188" s="13">
        <v>0</v>
      </c>
      <c r="I188" s="13">
        <v>1.5</v>
      </c>
      <c r="J188" s="22">
        <v>0</v>
      </c>
      <c r="K188" s="12">
        <f t="shared" si="12"/>
        <v>0</v>
      </c>
      <c r="L188" s="12">
        <v>500</v>
      </c>
      <c r="M188" s="12">
        <v>380</v>
      </c>
      <c r="N188" s="30">
        <f t="shared" si="13"/>
        <v>1.31578947368421</v>
      </c>
      <c r="O188" s="30">
        <f t="shared" si="14"/>
        <v>1.31578947368421</v>
      </c>
      <c r="P188" s="12">
        <v>100</v>
      </c>
      <c r="Q188" s="30">
        <v>131.58</v>
      </c>
    </row>
    <row r="189" s="4" customFormat="1" ht="30" customHeight="1" spans="1:17">
      <c r="A189" s="12">
        <v>182</v>
      </c>
      <c r="B189" s="12" t="s">
        <v>23</v>
      </c>
      <c r="C189" s="13" t="s">
        <v>428</v>
      </c>
      <c r="D189" s="13" t="s">
        <v>428</v>
      </c>
      <c r="E189" s="13" t="s">
        <v>52</v>
      </c>
      <c r="F189" s="24" t="s">
        <v>429</v>
      </c>
      <c r="G189" s="22" t="s">
        <v>397</v>
      </c>
      <c r="H189" s="13">
        <v>0</v>
      </c>
      <c r="I189" s="13">
        <v>5.2</v>
      </c>
      <c r="J189" s="22">
        <v>0</v>
      </c>
      <c r="K189" s="12">
        <f t="shared" si="12"/>
        <v>0</v>
      </c>
      <c r="L189" s="12">
        <v>2885</v>
      </c>
      <c r="M189" s="12">
        <v>380</v>
      </c>
      <c r="N189" s="30">
        <f t="shared" si="13"/>
        <v>7.59210526315789</v>
      </c>
      <c r="O189" s="30">
        <f t="shared" si="14"/>
        <v>5.2</v>
      </c>
      <c r="P189" s="12">
        <v>100</v>
      </c>
      <c r="Q189" s="30">
        <v>520</v>
      </c>
    </row>
    <row r="190" s="4" customFormat="1" ht="30" customHeight="1" spans="1:17">
      <c r="A190" s="12">
        <v>183</v>
      </c>
      <c r="B190" s="12" t="s">
        <v>23</v>
      </c>
      <c r="C190" s="13" t="s">
        <v>430</v>
      </c>
      <c r="D190" s="13" t="s">
        <v>430</v>
      </c>
      <c r="E190" s="13" t="s">
        <v>135</v>
      </c>
      <c r="F190" s="24" t="s">
        <v>431</v>
      </c>
      <c r="G190" s="22" t="s">
        <v>397</v>
      </c>
      <c r="H190" s="13">
        <v>0</v>
      </c>
      <c r="I190" s="13">
        <v>5.1</v>
      </c>
      <c r="J190" s="22">
        <v>0</v>
      </c>
      <c r="K190" s="12">
        <f t="shared" si="12"/>
        <v>0</v>
      </c>
      <c r="L190" s="12">
        <v>2480</v>
      </c>
      <c r="M190" s="12">
        <v>380</v>
      </c>
      <c r="N190" s="30">
        <f t="shared" si="13"/>
        <v>6.52631578947368</v>
      </c>
      <c r="O190" s="30">
        <f t="shared" si="14"/>
        <v>5.1</v>
      </c>
      <c r="P190" s="12">
        <v>100</v>
      </c>
      <c r="Q190" s="30">
        <v>510</v>
      </c>
    </row>
    <row r="191" s="4" customFormat="1" ht="30" customHeight="1" spans="1:17">
      <c r="A191" s="12">
        <v>184</v>
      </c>
      <c r="B191" s="12" t="s">
        <v>23</v>
      </c>
      <c r="C191" s="13" t="s">
        <v>432</v>
      </c>
      <c r="D191" s="13" t="s">
        <v>432</v>
      </c>
      <c r="E191" s="13" t="s">
        <v>73</v>
      </c>
      <c r="F191" s="24" t="s">
        <v>433</v>
      </c>
      <c r="G191" s="22" t="s">
        <v>397</v>
      </c>
      <c r="H191" s="13">
        <v>0</v>
      </c>
      <c r="I191" s="13">
        <v>4.7</v>
      </c>
      <c r="J191" s="22">
        <v>0</v>
      </c>
      <c r="K191" s="12">
        <f t="shared" si="12"/>
        <v>0</v>
      </c>
      <c r="L191" s="12">
        <v>2210</v>
      </c>
      <c r="M191" s="12">
        <v>380</v>
      </c>
      <c r="N191" s="30">
        <f t="shared" si="13"/>
        <v>5.81578947368421</v>
      </c>
      <c r="O191" s="30">
        <f t="shared" si="14"/>
        <v>4.7</v>
      </c>
      <c r="P191" s="12">
        <v>100</v>
      </c>
      <c r="Q191" s="30">
        <v>470</v>
      </c>
    </row>
    <row r="192" s="4" customFormat="1" ht="30" customHeight="1" spans="1:17">
      <c r="A192" s="12">
        <v>185</v>
      </c>
      <c r="B192" s="12" t="s">
        <v>23</v>
      </c>
      <c r="C192" s="23" t="s">
        <v>434</v>
      </c>
      <c r="D192" s="23" t="s">
        <v>434</v>
      </c>
      <c r="E192" s="13" t="s">
        <v>58</v>
      </c>
      <c r="F192" s="24" t="s">
        <v>435</v>
      </c>
      <c r="G192" s="22" t="s">
        <v>397</v>
      </c>
      <c r="H192" s="13">
        <v>0</v>
      </c>
      <c r="I192" s="13">
        <v>3.5</v>
      </c>
      <c r="J192" s="22">
        <v>0</v>
      </c>
      <c r="K192" s="12">
        <f t="shared" si="12"/>
        <v>0</v>
      </c>
      <c r="L192" s="12">
        <v>1355</v>
      </c>
      <c r="M192" s="12">
        <v>380</v>
      </c>
      <c r="N192" s="30">
        <f t="shared" si="13"/>
        <v>3.56578947368421</v>
      </c>
      <c r="O192" s="30">
        <f t="shared" si="14"/>
        <v>3.5</v>
      </c>
      <c r="P192" s="12">
        <v>100</v>
      </c>
      <c r="Q192" s="30">
        <v>350</v>
      </c>
    </row>
    <row r="193" s="4" customFormat="1" ht="30" customHeight="1" spans="1:17">
      <c r="A193" s="12">
        <v>186</v>
      </c>
      <c r="B193" s="12" t="s">
        <v>23</v>
      </c>
      <c r="C193" s="23" t="s">
        <v>436</v>
      </c>
      <c r="D193" s="23" t="s">
        <v>436</v>
      </c>
      <c r="E193" s="13" t="s">
        <v>135</v>
      </c>
      <c r="F193" s="24" t="s">
        <v>437</v>
      </c>
      <c r="G193" s="22" t="s">
        <v>397</v>
      </c>
      <c r="H193" s="13">
        <v>0</v>
      </c>
      <c r="I193" s="13">
        <v>3.7</v>
      </c>
      <c r="J193" s="22">
        <v>0</v>
      </c>
      <c r="K193" s="12">
        <f t="shared" si="12"/>
        <v>0</v>
      </c>
      <c r="L193" s="12">
        <v>1847</v>
      </c>
      <c r="M193" s="12">
        <v>380</v>
      </c>
      <c r="N193" s="30">
        <f t="shared" si="13"/>
        <v>4.86052631578947</v>
      </c>
      <c r="O193" s="30">
        <f t="shared" si="14"/>
        <v>3.7</v>
      </c>
      <c r="P193" s="12">
        <v>100</v>
      </c>
      <c r="Q193" s="30">
        <v>370</v>
      </c>
    </row>
    <row r="194" s="4" customFormat="1" ht="30" customHeight="1" spans="1:17">
      <c r="A194" s="12">
        <v>187</v>
      </c>
      <c r="B194" s="12" t="s">
        <v>23</v>
      </c>
      <c r="C194" s="13" t="s">
        <v>438</v>
      </c>
      <c r="D194" s="13" t="s">
        <v>438</v>
      </c>
      <c r="E194" s="13" t="s">
        <v>32</v>
      </c>
      <c r="F194" s="24" t="s">
        <v>439</v>
      </c>
      <c r="G194" s="22" t="s">
        <v>397</v>
      </c>
      <c r="H194" s="13">
        <v>0</v>
      </c>
      <c r="I194" s="13">
        <v>4.1</v>
      </c>
      <c r="J194" s="22">
        <v>0</v>
      </c>
      <c r="K194" s="12">
        <f t="shared" si="12"/>
        <v>0</v>
      </c>
      <c r="L194" s="12">
        <v>1985</v>
      </c>
      <c r="M194" s="12">
        <v>380</v>
      </c>
      <c r="N194" s="30">
        <f t="shared" si="13"/>
        <v>5.22368421052632</v>
      </c>
      <c r="O194" s="30">
        <f t="shared" si="14"/>
        <v>4.1</v>
      </c>
      <c r="P194" s="12">
        <v>100</v>
      </c>
      <c r="Q194" s="30">
        <v>410</v>
      </c>
    </row>
    <row r="195" s="4" customFormat="1" ht="30" customHeight="1" spans="1:17">
      <c r="A195" s="12">
        <v>188</v>
      </c>
      <c r="B195" s="12" t="s">
        <v>23</v>
      </c>
      <c r="C195" s="13" t="s">
        <v>440</v>
      </c>
      <c r="D195" s="13" t="s">
        <v>440</v>
      </c>
      <c r="E195" s="13" t="s">
        <v>35</v>
      </c>
      <c r="F195" s="24" t="s">
        <v>441</v>
      </c>
      <c r="G195" s="22" t="s">
        <v>397</v>
      </c>
      <c r="H195" s="13">
        <v>0</v>
      </c>
      <c r="I195" s="13">
        <v>3.8</v>
      </c>
      <c r="J195" s="22">
        <v>0</v>
      </c>
      <c r="K195" s="12">
        <f t="shared" si="12"/>
        <v>0</v>
      </c>
      <c r="L195" s="12">
        <v>1835</v>
      </c>
      <c r="M195" s="12">
        <v>380</v>
      </c>
      <c r="N195" s="30">
        <f t="shared" si="13"/>
        <v>4.82894736842105</v>
      </c>
      <c r="O195" s="30">
        <f t="shared" si="14"/>
        <v>3.8</v>
      </c>
      <c r="P195" s="12">
        <v>100</v>
      </c>
      <c r="Q195" s="30">
        <v>380</v>
      </c>
    </row>
    <row r="196" s="4" customFormat="1" ht="30" customHeight="1" spans="1:17">
      <c r="A196" s="12">
        <v>189</v>
      </c>
      <c r="B196" s="12" t="s">
        <v>23</v>
      </c>
      <c r="C196" s="13" t="s">
        <v>442</v>
      </c>
      <c r="D196" s="13" t="s">
        <v>442</v>
      </c>
      <c r="E196" s="13" t="s">
        <v>135</v>
      </c>
      <c r="F196" s="24" t="s">
        <v>443</v>
      </c>
      <c r="G196" s="22" t="s">
        <v>397</v>
      </c>
      <c r="H196" s="13">
        <v>0</v>
      </c>
      <c r="I196" s="13">
        <v>9.5</v>
      </c>
      <c r="J196" s="22">
        <v>0</v>
      </c>
      <c r="K196" s="12">
        <f t="shared" si="12"/>
        <v>0</v>
      </c>
      <c r="L196" s="12">
        <v>2489</v>
      </c>
      <c r="M196" s="12">
        <v>380</v>
      </c>
      <c r="N196" s="30">
        <f t="shared" si="13"/>
        <v>6.55</v>
      </c>
      <c r="O196" s="30">
        <f t="shared" si="14"/>
        <v>6.55</v>
      </c>
      <c r="P196" s="12">
        <v>100</v>
      </c>
      <c r="Q196" s="30">
        <v>655</v>
      </c>
    </row>
    <row r="197" s="4" customFormat="1" ht="30" customHeight="1" spans="1:17">
      <c r="A197" s="12">
        <v>190</v>
      </c>
      <c r="B197" s="12" t="s">
        <v>23</v>
      </c>
      <c r="C197" s="13" t="s">
        <v>444</v>
      </c>
      <c r="D197" s="13" t="s">
        <v>444</v>
      </c>
      <c r="E197" s="13" t="s">
        <v>70</v>
      </c>
      <c r="F197" s="24" t="s">
        <v>445</v>
      </c>
      <c r="G197" s="22" t="s">
        <v>397</v>
      </c>
      <c r="H197" s="13">
        <v>0</v>
      </c>
      <c r="I197" s="13">
        <v>3.2</v>
      </c>
      <c r="J197" s="22">
        <v>0</v>
      </c>
      <c r="K197" s="12">
        <f t="shared" si="12"/>
        <v>0</v>
      </c>
      <c r="L197" s="12">
        <v>1610</v>
      </c>
      <c r="M197" s="12">
        <v>380</v>
      </c>
      <c r="N197" s="30">
        <f t="shared" si="13"/>
        <v>4.23684210526316</v>
      </c>
      <c r="O197" s="30">
        <f t="shared" si="14"/>
        <v>3.2</v>
      </c>
      <c r="P197" s="12">
        <v>100</v>
      </c>
      <c r="Q197" s="30">
        <v>320</v>
      </c>
    </row>
    <row r="198" s="4" customFormat="1" ht="30" customHeight="1" spans="1:17">
      <c r="A198" s="12">
        <v>191</v>
      </c>
      <c r="B198" s="12" t="s">
        <v>23</v>
      </c>
      <c r="C198" s="13" t="s">
        <v>446</v>
      </c>
      <c r="D198" s="13" t="s">
        <v>446</v>
      </c>
      <c r="E198" s="13" t="s">
        <v>135</v>
      </c>
      <c r="F198" s="24" t="s">
        <v>447</v>
      </c>
      <c r="G198" s="22" t="s">
        <v>397</v>
      </c>
      <c r="H198" s="13">
        <v>0</v>
      </c>
      <c r="I198" s="13">
        <v>5.5</v>
      </c>
      <c r="J198" s="22">
        <v>0</v>
      </c>
      <c r="K198" s="12">
        <f t="shared" si="12"/>
        <v>0</v>
      </c>
      <c r="L198" s="12">
        <v>2605</v>
      </c>
      <c r="M198" s="12">
        <v>380</v>
      </c>
      <c r="N198" s="30">
        <f t="shared" si="13"/>
        <v>6.85526315789474</v>
      </c>
      <c r="O198" s="30">
        <f t="shared" si="14"/>
        <v>5.5</v>
      </c>
      <c r="P198" s="12">
        <v>100</v>
      </c>
      <c r="Q198" s="30">
        <v>550</v>
      </c>
    </row>
    <row r="199" s="4" customFormat="1" ht="30" customHeight="1" spans="1:17">
      <c r="A199" s="12">
        <v>192</v>
      </c>
      <c r="B199" s="12" t="s">
        <v>23</v>
      </c>
      <c r="C199" s="13" t="s">
        <v>448</v>
      </c>
      <c r="D199" s="13" t="s">
        <v>448</v>
      </c>
      <c r="E199" s="13" t="s">
        <v>55</v>
      </c>
      <c r="F199" s="24" t="s">
        <v>449</v>
      </c>
      <c r="G199" s="22" t="s">
        <v>397</v>
      </c>
      <c r="H199" s="13">
        <v>0</v>
      </c>
      <c r="I199" s="13">
        <v>1.9</v>
      </c>
      <c r="J199" s="22">
        <v>0</v>
      </c>
      <c r="K199" s="12">
        <f t="shared" si="12"/>
        <v>0</v>
      </c>
      <c r="L199" s="12">
        <v>760</v>
      </c>
      <c r="M199" s="12">
        <v>380</v>
      </c>
      <c r="N199" s="30">
        <f t="shared" si="13"/>
        <v>2</v>
      </c>
      <c r="O199" s="30">
        <f t="shared" si="14"/>
        <v>1.9</v>
      </c>
      <c r="P199" s="12">
        <v>100</v>
      </c>
      <c r="Q199" s="30">
        <v>190</v>
      </c>
    </row>
    <row r="200" s="4" customFormat="1" ht="30" customHeight="1" spans="1:17">
      <c r="A200" s="12">
        <v>193</v>
      </c>
      <c r="B200" s="12" t="s">
        <v>23</v>
      </c>
      <c r="C200" s="13" t="s">
        <v>450</v>
      </c>
      <c r="D200" s="13" t="s">
        <v>450</v>
      </c>
      <c r="E200" s="13" t="s">
        <v>187</v>
      </c>
      <c r="F200" s="24" t="s">
        <v>451</v>
      </c>
      <c r="G200" s="22" t="s">
        <v>397</v>
      </c>
      <c r="H200" s="13">
        <v>0</v>
      </c>
      <c r="I200" s="13">
        <v>2.5</v>
      </c>
      <c r="J200" s="22">
        <v>0</v>
      </c>
      <c r="K200" s="12">
        <f t="shared" si="12"/>
        <v>0</v>
      </c>
      <c r="L200" s="12">
        <v>1195</v>
      </c>
      <c r="M200" s="12">
        <v>380</v>
      </c>
      <c r="N200" s="30">
        <f t="shared" si="13"/>
        <v>3.14473684210526</v>
      </c>
      <c r="O200" s="30">
        <f t="shared" si="14"/>
        <v>2.5</v>
      </c>
      <c r="P200" s="12">
        <v>100</v>
      </c>
      <c r="Q200" s="30">
        <v>250</v>
      </c>
    </row>
    <row r="201" s="4" customFormat="1" ht="30" customHeight="1" spans="1:17">
      <c r="A201" s="12">
        <v>194</v>
      </c>
      <c r="B201" s="12" t="s">
        <v>23</v>
      </c>
      <c r="C201" s="13" t="s">
        <v>452</v>
      </c>
      <c r="D201" s="13" t="s">
        <v>452</v>
      </c>
      <c r="E201" s="13" t="s">
        <v>97</v>
      </c>
      <c r="F201" s="24" t="s">
        <v>453</v>
      </c>
      <c r="G201" s="22" t="s">
        <v>397</v>
      </c>
      <c r="H201" s="13">
        <v>0</v>
      </c>
      <c r="I201" s="13">
        <v>4.3</v>
      </c>
      <c r="J201" s="22">
        <v>0</v>
      </c>
      <c r="K201" s="12">
        <f t="shared" si="12"/>
        <v>0</v>
      </c>
      <c r="L201" s="12">
        <v>1970</v>
      </c>
      <c r="M201" s="12">
        <v>380</v>
      </c>
      <c r="N201" s="30">
        <f t="shared" si="13"/>
        <v>5.18421052631579</v>
      </c>
      <c r="O201" s="30">
        <f t="shared" si="14"/>
        <v>4.3</v>
      </c>
      <c r="P201" s="12">
        <v>100</v>
      </c>
      <c r="Q201" s="30">
        <v>430</v>
      </c>
    </row>
    <row r="202" s="4" customFormat="1" ht="30" customHeight="1" spans="1:17">
      <c r="A202" s="12">
        <v>195</v>
      </c>
      <c r="B202" s="12" t="s">
        <v>23</v>
      </c>
      <c r="C202" s="13" t="s">
        <v>454</v>
      </c>
      <c r="D202" s="13" t="s">
        <v>454</v>
      </c>
      <c r="E202" s="13" t="s">
        <v>455</v>
      </c>
      <c r="F202" s="24" t="s">
        <v>456</v>
      </c>
      <c r="G202" s="22" t="s">
        <v>397</v>
      </c>
      <c r="H202" s="13">
        <v>0</v>
      </c>
      <c r="I202" s="13">
        <v>9.5</v>
      </c>
      <c r="J202" s="22">
        <v>0</v>
      </c>
      <c r="K202" s="12">
        <f t="shared" si="12"/>
        <v>0</v>
      </c>
      <c r="L202" s="12">
        <v>4189</v>
      </c>
      <c r="M202" s="12">
        <v>380</v>
      </c>
      <c r="N202" s="30">
        <f t="shared" si="13"/>
        <v>11.0236842105263</v>
      </c>
      <c r="O202" s="30">
        <f t="shared" si="14"/>
        <v>9.5</v>
      </c>
      <c r="P202" s="12">
        <v>100</v>
      </c>
      <c r="Q202" s="30">
        <v>950</v>
      </c>
    </row>
    <row r="203" s="4" customFormat="1" ht="30" customHeight="1" spans="1:17">
      <c r="A203" s="12">
        <v>196</v>
      </c>
      <c r="B203" s="12" t="s">
        <v>23</v>
      </c>
      <c r="C203" s="13" t="s">
        <v>457</v>
      </c>
      <c r="D203" s="13" t="s">
        <v>457</v>
      </c>
      <c r="E203" s="13" t="s">
        <v>135</v>
      </c>
      <c r="F203" s="24" t="s">
        <v>458</v>
      </c>
      <c r="G203" s="22" t="s">
        <v>397</v>
      </c>
      <c r="H203" s="13">
        <v>0</v>
      </c>
      <c r="I203" s="13">
        <v>3.6</v>
      </c>
      <c r="J203" s="22">
        <v>0</v>
      </c>
      <c r="K203" s="12">
        <f t="shared" si="12"/>
        <v>0</v>
      </c>
      <c r="L203" s="12">
        <v>1540</v>
      </c>
      <c r="M203" s="12">
        <v>380</v>
      </c>
      <c r="N203" s="30">
        <f t="shared" si="13"/>
        <v>4.05263157894737</v>
      </c>
      <c r="O203" s="30">
        <f t="shared" si="14"/>
        <v>3.6</v>
      </c>
      <c r="P203" s="12">
        <v>100</v>
      </c>
      <c r="Q203" s="30">
        <v>360</v>
      </c>
    </row>
    <row r="204" s="4" customFormat="1" ht="30" customHeight="1" spans="1:17">
      <c r="A204" s="12">
        <v>197</v>
      </c>
      <c r="B204" s="12" t="s">
        <v>23</v>
      </c>
      <c r="C204" s="13" t="s">
        <v>459</v>
      </c>
      <c r="D204" s="13" t="s">
        <v>459</v>
      </c>
      <c r="E204" s="13" t="s">
        <v>55</v>
      </c>
      <c r="F204" s="24" t="s">
        <v>460</v>
      </c>
      <c r="G204" s="22" t="s">
        <v>397</v>
      </c>
      <c r="H204" s="13">
        <v>0</v>
      </c>
      <c r="I204" s="13">
        <v>1.7</v>
      </c>
      <c r="J204" s="22">
        <v>0</v>
      </c>
      <c r="K204" s="12">
        <f t="shared" si="12"/>
        <v>0</v>
      </c>
      <c r="L204" s="12">
        <v>524</v>
      </c>
      <c r="M204" s="12">
        <v>380</v>
      </c>
      <c r="N204" s="30">
        <f t="shared" si="13"/>
        <v>1.37894736842105</v>
      </c>
      <c r="O204" s="30">
        <f t="shared" si="14"/>
        <v>1.37894736842105</v>
      </c>
      <c r="P204" s="12">
        <v>100</v>
      </c>
      <c r="Q204" s="30">
        <v>137.89</v>
      </c>
    </row>
    <row r="205" s="4" customFormat="1" ht="30" customHeight="1" spans="1:17">
      <c r="A205" s="12">
        <v>198</v>
      </c>
      <c r="B205" s="12" t="s">
        <v>23</v>
      </c>
      <c r="C205" s="13" t="s">
        <v>461</v>
      </c>
      <c r="D205" s="13" t="s">
        <v>461</v>
      </c>
      <c r="E205" s="13" t="s">
        <v>106</v>
      </c>
      <c r="F205" s="24" t="s">
        <v>462</v>
      </c>
      <c r="G205" s="22" t="s">
        <v>397</v>
      </c>
      <c r="H205" s="13">
        <v>0</v>
      </c>
      <c r="I205" s="13">
        <v>3.5</v>
      </c>
      <c r="J205" s="22">
        <v>0</v>
      </c>
      <c r="K205" s="12">
        <f t="shared" si="12"/>
        <v>0</v>
      </c>
      <c r="L205" s="12">
        <v>1822</v>
      </c>
      <c r="M205" s="12">
        <v>380</v>
      </c>
      <c r="N205" s="30">
        <f t="shared" si="13"/>
        <v>4.79473684210526</v>
      </c>
      <c r="O205" s="30">
        <f t="shared" si="14"/>
        <v>3.5</v>
      </c>
      <c r="P205" s="12">
        <v>100</v>
      </c>
      <c r="Q205" s="30">
        <v>350</v>
      </c>
    </row>
    <row r="206" s="4" customFormat="1" ht="30" customHeight="1" spans="1:17">
      <c r="A206" s="12">
        <v>199</v>
      </c>
      <c r="B206" s="12" t="s">
        <v>23</v>
      </c>
      <c r="C206" s="13" t="s">
        <v>463</v>
      </c>
      <c r="D206" s="13" t="s">
        <v>463</v>
      </c>
      <c r="E206" s="13" t="s">
        <v>135</v>
      </c>
      <c r="F206" s="24" t="s">
        <v>464</v>
      </c>
      <c r="G206" s="22" t="s">
        <v>397</v>
      </c>
      <c r="H206" s="13">
        <v>0</v>
      </c>
      <c r="I206" s="13">
        <v>6.7</v>
      </c>
      <c r="J206" s="22">
        <v>0</v>
      </c>
      <c r="K206" s="12">
        <f t="shared" si="12"/>
        <v>0</v>
      </c>
      <c r="L206" s="12">
        <v>2980</v>
      </c>
      <c r="M206" s="12">
        <v>380</v>
      </c>
      <c r="N206" s="30">
        <f t="shared" si="13"/>
        <v>7.84210526315789</v>
      </c>
      <c r="O206" s="30">
        <f t="shared" si="14"/>
        <v>6.7</v>
      </c>
      <c r="P206" s="12">
        <v>100</v>
      </c>
      <c r="Q206" s="30">
        <v>670</v>
      </c>
    </row>
    <row r="207" s="4" customFormat="1" ht="30" customHeight="1" spans="1:17">
      <c r="A207" s="12">
        <v>200</v>
      </c>
      <c r="B207" s="12" t="s">
        <v>23</v>
      </c>
      <c r="C207" s="13" t="s">
        <v>465</v>
      </c>
      <c r="D207" s="13" t="s">
        <v>465</v>
      </c>
      <c r="E207" s="13" t="s">
        <v>165</v>
      </c>
      <c r="F207" s="24" t="s">
        <v>466</v>
      </c>
      <c r="G207" s="22" t="s">
        <v>397</v>
      </c>
      <c r="H207" s="13">
        <v>0</v>
      </c>
      <c r="I207" s="13">
        <v>3.5</v>
      </c>
      <c r="J207" s="22">
        <v>0</v>
      </c>
      <c r="K207" s="12">
        <f t="shared" si="12"/>
        <v>0</v>
      </c>
      <c r="L207" s="12">
        <v>1280</v>
      </c>
      <c r="M207" s="12">
        <v>380</v>
      </c>
      <c r="N207" s="30">
        <f t="shared" si="13"/>
        <v>3.36842105263158</v>
      </c>
      <c r="O207" s="30">
        <f t="shared" si="14"/>
        <v>3.36842105263158</v>
      </c>
      <c r="P207" s="12">
        <v>100</v>
      </c>
      <c r="Q207" s="30">
        <v>336.84</v>
      </c>
    </row>
    <row r="208" s="4" customFormat="1" ht="30" customHeight="1" spans="1:17">
      <c r="A208" s="12">
        <v>201</v>
      </c>
      <c r="B208" s="12" t="s">
        <v>23</v>
      </c>
      <c r="C208" s="13" t="s">
        <v>467</v>
      </c>
      <c r="D208" s="13" t="s">
        <v>467</v>
      </c>
      <c r="E208" s="13" t="s">
        <v>32</v>
      </c>
      <c r="F208" s="24" t="s">
        <v>468</v>
      </c>
      <c r="G208" s="22" t="s">
        <v>397</v>
      </c>
      <c r="H208" s="13">
        <v>0</v>
      </c>
      <c r="I208" s="13">
        <v>3</v>
      </c>
      <c r="J208" s="22">
        <v>0</v>
      </c>
      <c r="K208" s="12">
        <f t="shared" si="12"/>
        <v>0</v>
      </c>
      <c r="L208" s="12">
        <v>1205</v>
      </c>
      <c r="M208" s="12">
        <v>380</v>
      </c>
      <c r="N208" s="30">
        <f t="shared" si="13"/>
        <v>3.17105263157895</v>
      </c>
      <c r="O208" s="30">
        <f t="shared" si="14"/>
        <v>3</v>
      </c>
      <c r="P208" s="12">
        <v>100</v>
      </c>
      <c r="Q208" s="30">
        <v>300</v>
      </c>
    </row>
    <row r="209" s="4" customFormat="1" ht="30" customHeight="1" spans="1:17">
      <c r="A209" s="12">
        <v>202</v>
      </c>
      <c r="B209" s="12" t="s">
        <v>23</v>
      </c>
      <c r="C209" s="13" t="s">
        <v>469</v>
      </c>
      <c r="D209" s="13" t="s">
        <v>469</v>
      </c>
      <c r="E209" s="13" t="s">
        <v>470</v>
      </c>
      <c r="F209" s="24" t="s">
        <v>471</v>
      </c>
      <c r="G209" s="22" t="s">
        <v>397</v>
      </c>
      <c r="H209" s="13">
        <v>0</v>
      </c>
      <c r="I209" s="13">
        <v>3</v>
      </c>
      <c r="J209" s="22">
        <v>0</v>
      </c>
      <c r="K209" s="12">
        <f t="shared" si="12"/>
        <v>0</v>
      </c>
      <c r="L209" s="12">
        <v>1143</v>
      </c>
      <c r="M209" s="12">
        <v>380</v>
      </c>
      <c r="N209" s="30">
        <f t="shared" si="13"/>
        <v>3.00789473684211</v>
      </c>
      <c r="O209" s="30">
        <f t="shared" si="14"/>
        <v>3</v>
      </c>
      <c r="P209" s="12">
        <v>100</v>
      </c>
      <c r="Q209" s="30">
        <v>300</v>
      </c>
    </row>
    <row r="210" s="4" customFormat="1" ht="30" customHeight="1" spans="1:17">
      <c r="A210" s="12">
        <v>203</v>
      </c>
      <c r="B210" s="12" t="s">
        <v>23</v>
      </c>
      <c r="C210" s="13" t="s">
        <v>472</v>
      </c>
      <c r="D210" s="13" t="s">
        <v>472</v>
      </c>
      <c r="E210" s="13" t="s">
        <v>35</v>
      </c>
      <c r="F210" s="24" t="s">
        <v>473</v>
      </c>
      <c r="G210" s="22" t="s">
        <v>397</v>
      </c>
      <c r="H210" s="13">
        <v>0</v>
      </c>
      <c r="I210" s="13">
        <v>3.6</v>
      </c>
      <c r="J210" s="22">
        <v>0</v>
      </c>
      <c r="K210" s="12">
        <f t="shared" si="12"/>
        <v>0</v>
      </c>
      <c r="L210" s="12">
        <v>1644</v>
      </c>
      <c r="M210" s="12">
        <v>380</v>
      </c>
      <c r="N210" s="30">
        <f t="shared" si="13"/>
        <v>4.32631578947368</v>
      </c>
      <c r="O210" s="30">
        <f t="shared" si="14"/>
        <v>3.6</v>
      </c>
      <c r="P210" s="12">
        <v>100</v>
      </c>
      <c r="Q210" s="30">
        <v>360</v>
      </c>
    </row>
    <row r="211" s="4" customFormat="1" ht="30" customHeight="1" spans="1:17">
      <c r="A211" s="12">
        <v>204</v>
      </c>
      <c r="B211" s="12" t="s">
        <v>23</v>
      </c>
      <c r="C211" s="13" t="s">
        <v>474</v>
      </c>
      <c r="D211" s="13" t="s">
        <v>474</v>
      </c>
      <c r="E211" s="13" t="s">
        <v>106</v>
      </c>
      <c r="F211" s="24" t="s">
        <v>475</v>
      </c>
      <c r="G211" s="22" t="s">
        <v>397</v>
      </c>
      <c r="H211" s="13">
        <v>0</v>
      </c>
      <c r="I211" s="13">
        <v>2.1</v>
      </c>
      <c r="J211" s="22">
        <v>0</v>
      </c>
      <c r="K211" s="12">
        <f t="shared" si="12"/>
        <v>0</v>
      </c>
      <c r="L211" s="12">
        <v>1054</v>
      </c>
      <c r="M211" s="12">
        <v>380</v>
      </c>
      <c r="N211" s="30">
        <f t="shared" si="13"/>
        <v>2.77368421052632</v>
      </c>
      <c r="O211" s="30">
        <f t="shared" si="14"/>
        <v>2.1</v>
      </c>
      <c r="P211" s="12">
        <v>100</v>
      </c>
      <c r="Q211" s="30">
        <v>210</v>
      </c>
    </row>
    <row r="212" s="4" customFormat="1" ht="30" customHeight="1" spans="1:17">
      <c r="A212" s="12">
        <v>205</v>
      </c>
      <c r="B212" s="12" t="s">
        <v>23</v>
      </c>
      <c r="C212" s="13" t="s">
        <v>476</v>
      </c>
      <c r="D212" s="13" t="s">
        <v>476</v>
      </c>
      <c r="E212" s="13" t="s">
        <v>90</v>
      </c>
      <c r="F212" s="24" t="s">
        <v>477</v>
      </c>
      <c r="G212" s="22" t="s">
        <v>397</v>
      </c>
      <c r="H212" s="13">
        <v>0</v>
      </c>
      <c r="I212" s="13">
        <v>3</v>
      </c>
      <c r="J212" s="22">
        <v>0</v>
      </c>
      <c r="K212" s="12">
        <f t="shared" si="12"/>
        <v>0</v>
      </c>
      <c r="L212" s="12">
        <v>1437</v>
      </c>
      <c r="M212" s="12">
        <v>380</v>
      </c>
      <c r="N212" s="30">
        <f t="shared" si="13"/>
        <v>3.78157894736842</v>
      </c>
      <c r="O212" s="30">
        <f t="shared" si="14"/>
        <v>3</v>
      </c>
      <c r="P212" s="12">
        <v>100</v>
      </c>
      <c r="Q212" s="30">
        <v>300</v>
      </c>
    </row>
    <row r="213" s="4" customFormat="1" ht="30" customHeight="1" spans="1:17">
      <c r="A213" s="12">
        <v>206</v>
      </c>
      <c r="B213" s="12" t="s">
        <v>23</v>
      </c>
      <c r="C213" s="13" t="s">
        <v>478</v>
      </c>
      <c r="D213" s="13" t="s">
        <v>478</v>
      </c>
      <c r="E213" s="13" t="s">
        <v>479</v>
      </c>
      <c r="F213" s="24" t="s">
        <v>480</v>
      </c>
      <c r="G213" s="22" t="s">
        <v>397</v>
      </c>
      <c r="H213" s="13">
        <v>0</v>
      </c>
      <c r="I213" s="13">
        <v>3</v>
      </c>
      <c r="J213" s="22">
        <v>0</v>
      </c>
      <c r="K213" s="12">
        <f t="shared" si="12"/>
        <v>0</v>
      </c>
      <c r="L213" s="12">
        <v>1865</v>
      </c>
      <c r="M213" s="12">
        <v>380</v>
      </c>
      <c r="N213" s="30">
        <f t="shared" si="13"/>
        <v>4.90789473684211</v>
      </c>
      <c r="O213" s="30">
        <f t="shared" si="14"/>
        <v>3</v>
      </c>
      <c r="P213" s="12">
        <v>100</v>
      </c>
      <c r="Q213" s="30">
        <v>300</v>
      </c>
    </row>
    <row r="214" s="4" customFormat="1" ht="30" customHeight="1" spans="1:17">
      <c r="A214" s="12">
        <v>207</v>
      </c>
      <c r="B214" s="12" t="s">
        <v>23</v>
      </c>
      <c r="C214" s="13" t="s">
        <v>114</v>
      </c>
      <c r="D214" s="13" t="s">
        <v>114</v>
      </c>
      <c r="E214" s="13" t="s">
        <v>73</v>
      </c>
      <c r="F214" s="24" t="s">
        <v>481</v>
      </c>
      <c r="G214" s="22" t="s">
        <v>397</v>
      </c>
      <c r="H214" s="13">
        <v>0</v>
      </c>
      <c r="I214" s="13">
        <v>3.6</v>
      </c>
      <c r="J214" s="22">
        <v>0</v>
      </c>
      <c r="K214" s="12">
        <f t="shared" si="12"/>
        <v>0</v>
      </c>
      <c r="L214" s="12">
        <v>1305</v>
      </c>
      <c r="M214" s="12">
        <v>380</v>
      </c>
      <c r="N214" s="30">
        <f t="shared" si="13"/>
        <v>3.43421052631579</v>
      </c>
      <c r="O214" s="30">
        <f t="shared" si="14"/>
        <v>3.43421052631579</v>
      </c>
      <c r="P214" s="12">
        <v>100</v>
      </c>
      <c r="Q214" s="30">
        <v>343.42</v>
      </c>
    </row>
    <row r="215" s="4" customFormat="1" ht="30" customHeight="1" spans="1:17">
      <c r="A215" s="12">
        <v>208</v>
      </c>
      <c r="B215" s="12" t="s">
        <v>23</v>
      </c>
      <c r="C215" s="13" t="s">
        <v>482</v>
      </c>
      <c r="D215" s="13" t="s">
        <v>482</v>
      </c>
      <c r="E215" s="13" t="s">
        <v>35</v>
      </c>
      <c r="F215" s="24" t="s">
        <v>483</v>
      </c>
      <c r="G215" s="22" t="s">
        <v>397</v>
      </c>
      <c r="H215" s="13">
        <v>0</v>
      </c>
      <c r="I215" s="13">
        <v>2.7</v>
      </c>
      <c r="J215" s="22">
        <v>0</v>
      </c>
      <c r="K215" s="12">
        <f t="shared" si="12"/>
        <v>0</v>
      </c>
      <c r="L215" s="12">
        <v>1148</v>
      </c>
      <c r="M215" s="12">
        <v>380</v>
      </c>
      <c r="N215" s="30">
        <f t="shared" si="13"/>
        <v>3.02105263157895</v>
      </c>
      <c r="O215" s="30">
        <f t="shared" si="14"/>
        <v>2.7</v>
      </c>
      <c r="P215" s="12">
        <v>100</v>
      </c>
      <c r="Q215" s="30">
        <v>270</v>
      </c>
    </row>
    <row r="216" s="4" customFormat="1" ht="30" customHeight="1" spans="1:17">
      <c r="A216" s="12">
        <v>209</v>
      </c>
      <c r="B216" s="12" t="s">
        <v>23</v>
      </c>
      <c r="C216" s="13" t="s">
        <v>484</v>
      </c>
      <c r="D216" s="39" t="s">
        <v>484</v>
      </c>
      <c r="E216" s="13" t="s">
        <v>165</v>
      </c>
      <c r="F216" s="24" t="s">
        <v>485</v>
      </c>
      <c r="G216" s="22" t="s">
        <v>397</v>
      </c>
      <c r="H216" s="13">
        <v>0</v>
      </c>
      <c r="I216" s="13">
        <v>3.1</v>
      </c>
      <c r="J216" s="22">
        <v>0</v>
      </c>
      <c r="K216" s="12">
        <f t="shared" si="12"/>
        <v>0</v>
      </c>
      <c r="L216" s="12">
        <v>995</v>
      </c>
      <c r="M216" s="12">
        <v>380</v>
      </c>
      <c r="N216" s="30">
        <f t="shared" si="13"/>
        <v>2.61842105263158</v>
      </c>
      <c r="O216" s="30">
        <f t="shared" si="14"/>
        <v>2.61842105263158</v>
      </c>
      <c r="P216" s="12">
        <v>100</v>
      </c>
      <c r="Q216" s="30">
        <v>261.84</v>
      </c>
    </row>
    <row r="217" s="4" customFormat="1" ht="30" customHeight="1" spans="1:17">
      <c r="A217" s="12">
        <v>210</v>
      </c>
      <c r="B217" s="12" t="s">
        <v>23</v>
      </c>
      <c r="C217" s="13" t="s">
        <v>486</v>
      </c>
      <c r="D217" s="13" t="s">
        <v>486</v>
      </c>
      <c r="E217" s="13" t="s">
        <v>487</v>
      </c>
      <c r="F217" s="24" t="s">
        <v>488</v>
      </c>
      <c r="G217" s="22" t="s">
        <v>397</v>
      </c>
      <c r="H217" s="13">
        <v>0</v>
      </c>
      <c r="I217" s="13">
        <v>2.9</v>
      </c>
      <c r="J217" s="22">
        <v>0</v>
      </c>
      <c r="K217" s="12">
        <f t="shared" si="12"/>
        <v>0</v>
      </c>
      <c r="L217" s="12">
        <v>1080</v>
      </c>
      <c r="M217" s="12">
        <v>380</v>
      </c>
      <c r="N217" s="30">
        <f t="shared" si="13"/>
        <v>2.84210526315789</v>
      </c>
      <c r="O217" s="30">
        <f t="shared" si="14"/>
        <v>2.84210526315789</v>
      </c>
      <c r="P217" s="12">
        <v>100</v>
      </c>
      <c r="Q217" s="30">
        <v>284.21</v>
      </c>
    </row>
    <row r="218" s="4" customFormat="1" ht="30" customHeight="1" spans="1:17">
      <c r="A218" s="12">
        <v>211</v>
      </c>
      <c r="B218" s="12" t="s">
        <v>23</v>
      </c>
      <c r="C218" s="13" t="s">
        <v>489</v>
      </c>
      <c r="D218" s="13" t="s">
        <v>489</v>
      </c>
      <c r="E218" s="13" t="s">
        <v>35</v>
      </c>
      <c r="F218" s="24" t="s">
        <v>490</v>
      </c>
      <c r="G218" s="22" t="s">
        <v>397</v>
      </c>
      <c r="H218" s="13">
        <v>0</v>
      </c>
      <c r="I218" s="13">
        <v>2.3</v>
      </c>
      <c r="J218" s="22">
        <v>0</v>
      </c>
      <c r="K218" s="12">
        <f t="shared" si="12"/>
        <v>0</v>
      </c>
      <c r="L218" s="12">
        <v>880</v>
      </c>
      <c r="M218" s="12">
        <v>380</v>
      </c>
      <c r="N218" s="30">
        <f t="shared" si="13"/>
        <v>2.31578947368421</v>
      </c>
      <c r="O218" s="30">
        <f t="shared" si="14"/>
        <v>2.3</v>
      </c>
      <c r="P218" s="12">
        <v>100</v>
      </c>
      <c r="Q218" s="30">
        <v>230</v>
      </c>
    </row>
    <row r="219" s="4" customFormat="1" ht="30" customHeight="1" spans="1:17">
      <c r="A219" s="12">
        <v>212</v>
      </c>
      <c r="B219" s="12" t="s">
        <v>23</v>
      </c>
      <c r="C219" s="13" t="s">
        <v>491</v>
      </c>
      <c r="D219" s="13" t="s">
        <v>491</v>
      </c>
      <c r="E219" s="13" t="s">
        <v>269</v>
      </c>
      <c r="F219" s="24" t="s">
        <v>492</v>
      </c>
      <c r="G219" s="22" t="s">
        <v>493</v>
      </c>
      <c r="H219" s="13">
        <v>0</v>
      </c>
      <c r="I219" s="13">
        <v>1.7</v>
      </c>
      <c r="J219" s="13">
        <v>0</v>
      </c>
      <c r="K219" s="12">
        <f t="shared" si="12"/>
        <v>0</v>
      </c>
      <c r="L219" s="12">
        <v>580</v>
      </c>
      <c r="M219" s="12">
        <v>380</v>
      </c>
      <c r="N219" s="30">
        <f t="shared" si="13"/>
        <v>1.52631578947368</v>
      </c>
      <c r="O219" s="30">
        <f t="shared" si="14"/>
        <v>1.52631578947368</v>
      </c>
      <c r="P219" s="12">
        <v>100</v>
      </c>
      <c r="Q219" s="30">
        <v>152.63</v>
      </c>
    </row>
    <row r="220" s="4" customFormat="1" ht="30" customHeight="1" spans="1:17">
      <c r="A220" s="12">
        <v>213</v>
      </c>
      <c r="B220" s="12" t="s">
        <v>23</v>
      </c>
      <c r="C220" s="13" t="s">
        <v>494</v>
      </c>
      <c r="D220" s="13" t="s">
        <v>494</v>
      </c>
      <c r="E220" s="13" t="s">
        <v>76</v>
      </c>
      <c r="F220" s="24" t="s">
        <v>495</v>
      </c>
      <c r="G220" s="22" t="s">
        <v>493</v>
      </c>
      <c r="H220" s="13">
        <v>0</v>
      </c>
      <c r="I220" s="13">
        <v>2</v>
      </c>
      <c r="J220" s="13">
        <v>0</v>
      </c>
      <c r="K220" s="12">
        <f t="shared" si="12"/>
        <v>0</v>
      </c>
      <c r="L220" s="12">
        <v>580</v>
      </c>
      <c r="M220" s="12">
        <v>380</v>
      </c>
      <c r="N220" s="30">
        <f t="shared" si="13"/>
        <v>1.52631578947368</v>
      </c>
      <c r="O220" s="30">
        <f t="shared" si="14"/>
        <v>1.52631578947368</v>
      </c>
      <c r="P220" s="12">
        <v>100</v>
      </c>
      <c r="Q220" s="30">
        <v>152.63</v>
      </c>
    </row>
    <row r="221" s="4" customFormat="1" ht="30" customHeight="1" spans="1:17">
      <c r="A221" s="12">
        <v>214</v>
      </c>
      <c r="B221" s="12" t="s">
        <v>23</v>
      </c>
      <c r="C221" s="13" t="s">
        <v>496</v>
      </c>
      <c r="D221" s="13" t="s">
        <v>496</v>
      </c>
      <c r="E221" s="13" t="s">
        <v>269</v>
      </c>
      <c r="F221" s="24" t="s">
        <v>497</v>
      </c>
      <c r="G221" s="22" t="s">
        <v>493</v>
      </c>
      <c r="H221" s="13">
        <v>0</v>
      </c>
      <c r="I221" s="13">
        <v>2</v>
      </c>
      <c r="J221" s="22">
        <v>0</v>
      </c>
      <c r="K221" s="12">
        <f t="shared" si="12"/>
        <v>0</v>
      </c>
      <c r="L221" s="12">
        <v>630</v>
      </c>
      <c r="M221" s="12">
        <v>380</v>
      </c>
      <c r="N221" s="30">
        <f t="shared" si="13"/>
        <v>1.65789473684211</v>
      </c>
      <c r="O221" s="30">
        <f t="shared" si="14"/>
        <v>1.65789473684211</v>
      </c>
      <c r="P221" s="12">
        <v>100</v>
      </c>
      <c r="Q221" s="30">
        <v>165.79</v>
      </c>
    </row>
    <row r="222" s="4" customFormat="1" ht="30" customHeight="1" spans="1:17">
      <c r="A222" s="12">
        <v>215</v>
      </c>
      <c r="B222" s="12" t="s">
        <v>23</v>
      </c>
      <c r="C222" s="13" t="s">
        <v>498</v>
      </c>
      <c r="D222" s="13" t="s">
        <v>498</v>
      </c>
      <c r="E222" s="13" t="s">
        <v>55</v>
      </c>
      <c r="F222" s="24" t="s">
        <v>499</v>
      </c>
      <c r="G222" s="22" t="s">
        <v>493</v>
      </c>
      <c r="H222" s="13">
        <v>0</v>
      </c>
      <c r="I222" s="13">
        <v>1.2</v>
      </c>
      <c r="J222" s="22">
        <v>0</v>
      </c>
      <c r="K222" s="12">
        <f t="shared" si="12"/>
        <v>0</v>
      </c>
      <c r="L222" s="12">
        <v>356</v>
      </c>
      <c r="M222" s="12">
        <v>380</v>
      </c>
      <c r="N222" s="30">
        <f t="shared" si="13"/>
        <v>0.936842105263158</v>
      </c>
      <c r="O222" s="30">
        <f t="shared" si="14"/>
        <v>0.936842105263158</v>
      </c>
      <c r="P222" s="12">
        <v>100</v>
      </c>
      <c r="Q222" s="30">
        <v>93.68</v>
      </c>
    </row>
    <row r="223" s="4" customFormat="1" ht="30" customHeight="1" spans="1:17">
      <c r="A223" s="12">
        <v>216</v>
      </c>
      <c r="B223" s="12" t="s">
        <v>23</v>
      </c>
      <c r="C223" s="13" t="s">
        <v>500</v>
      </c>
      <c r="D223" s="13" t="s">
        <v>500</v>
      </c>
      <c r="E223" s="13" t="s">
        <v>187</v>
      </c>
      <c r="F223" s="24" t="s">
        <v>501</v>
      </c>
      <c r="G223" s="22" t="s">
        <v>493</v>
      </c>
      <c r="H223" s="13">
        <v>0</v>
      </c>
      <c r="I223" s="13">
        <v>1.8</v>
      </c>
      <c r="J223" s="22">
        <v>0</v>
      </c>
      <c r="K223" s="12">
        <f t="shared" si="12"/>
        <v>0</v>
      </c>
      <c r="L223" s="12">
        <v>659</v>
      </c>
      <c r="M223" s="12">
        <v>380</v>
      </c>
      <c r="N223" s="30">
        <f t="shared" si="13"/>
        <v>1.73421052631579</v>
      </c>
      <c r="O223" s="30">
        <f t="shared" si="14"/>
        <v>1.73421052631579</v>
      </c>
      <c r="P223" s="12">
        <v>100</v>
      </c>
      <c r="Q223" s="30">
        <v>173.42</v>
      </c>
    </row>
    <row r="224" s="4" customFormat="1" ht="30" customHeight="1" spans="1:17">
      <c r="A224" s="12">
        <v>217</v>
      </c>
      <c r="B224" s="12" t="s">
        <v>23</v>
      </c>
      <c r="C224" s="23" t="s">
        <v>502</v>
      </c>
      <c r="D224" s="23" t="s">
        <v>502</v>
      </c>
      <c r="E224" s="13" t="s">
        <v>503</v>
      </c>
      <c r="F224" s="24" t="s">
        <v>504</v>
      </c>
      <c r="G224" s="22" t="s">
        <v>493</v>
      </c>
      <c r="H224" s="13">
        <v>0</v>
      </c>
      <c r="I224" s="23">
        <v>55</v>
      </c>
      <c r="J224" s="22">
        <v>0</v>
      </c>
      <c r="K224" s="12">
        <f t="shared" si="12"/>
        <v>0</v>
      </c>
      <c r="L224" s="12">
        <v>25400</v>
      </c>
      <c r="M224" s="12">
        <v>380</v>
      </c>
      <c r="N224" s="30">
        <f t="shared" si="13"/>
        <v>66.8421052631579</v>
      </c>
      <c r="O224" s="30">
        <f t="shared" si="14"/>
        <v>55</v>
      </c>
      <c r="P224" s="12">
        <v>100</v>
      </c>
      <c r="Q224" s="30">
        <v>5500</v>
      </c>
    </row>
    <row r="225" s="4" customFormat="1" ht="30" customHeight="1" spans="1:17">
      <c r="A225" s="12">
        <v>218</v>
      </c>
      <c r="B225" s="12" t="s">
        <v>23</v>
      </c>
      <c r="C225" s="23" t="s">
        <v>505</v>
      </c>
      <c r="D225" s="23" t="s">
        <v>505</v>
      </c>
      <c r="E225" s="13" t="s">
        <v>70</v>
      </c>
      <c r="F225" s="24" t="s">
        <v>506</v>
      </c>
      <c r="G225" s="22" t="s">
        <v>493</v>
      </c>
      <c r="H225" s="13">
        <v>0</v>
      </c>
      <c r="I225" s="23">
        <v>583</v>
      </c>
      <c r="J225" s="22">
        <v>583</v>
      </c>
      <c r="K225" s="12">
        <f t="shared" si="12"/>
        <v>221.54</v>
      </c>
      <c r="L225" s="12">
        <v>219133</v>
      </c>
      <c r="M225" s="12">
        <v>380</v>
      </c>
      <c r="N225" s="30">
        <f t="shared" si="13"/>
        <v>576.665789473684</v>
      </c>
      <c r="O225" s="30">
        <f t="shared" si="14"/>
        <v>576.665789473684</v>
      </c>
      <c r="P225" s="12">
        <v>100</v>
      </c>
      <c r="Q225" s="30">
        <v>57666.58</v>
      </c>
    </row>
    <row r="226" s="4" customFormat="1" ht="30" customHeight="1" spans="1:17">
      <c r="A226" s="12">
        <v>219</v>
      </c>
      <c r="B226" s="12" t="s">
        <v>23</v>
      </c>
      <c r="C226" s="23" t="s">
        <v>507</v>
      </c>
      <c r="D226" s="23" t="s">
        <v>507</v>
      </c>
      <c r="E226" s="13" t="s">
        <v>508</v>
      </c>
      <c r="F226" s="24" t="s">
        <v>509</v>
      </c>
      <c r="G226" s="22" t="s">
        <v>493</v>
      </c>
      <c r="H226" s="13">
        <v>0</v>
      </c>
      <c r="I226" s="23">
        <v>25</v>
      </c>
      <c r="J226" s="22">
        <v>0</v>
      </c>
      <c r="K226" s="12">
        <f t="shared" si="12"/>
        <v>0</v>
      </c>
      <c r="L226" s="33">
        <v>10049</v>
      </c>
      <c r="M226" s="33">
        <v>380</v>
      </c>
      <c r="N226" s="37">
        <f t="shared" si="13"/>
        <v>26.4447368421053</v>
      </c>
      <c r="O226" s="37">
        <f t="shared" si="14"/>
        <v>25</v>
      </c>
      <c r="P226" s="33">
        <v>100</v>
      </c>
      <c r="Q226" s="37">
        <v>2500</v>
      </c>
    </row>
    <row r="227" s="4" customFormat="1" ht="30" customHeight="1" spans="1:17">
      <c r="A227" s="12">
        <v>220</v>
      </c>
      <c r="B227" s="12" t="s">
        <v>23</v>
      </c>
      <c r="C227" s="23" t="s">
        <v>510</v>
      </c>
      <c r="D227" s="23" t="s">
        <v>510</v>
      </c>
      <c r="E227" s="13" t="s">
        <v>97</v>
      </c>
      <c r="F227" s="24" t="s">
        <v>511</v>
      </c>
      <c r="G227" s="22" t="s">
        <v>493</v>
      </c>
      <c r="H227" s="13">
        <v>0</v>
      </c>
      <c r="I227" s="23">
        <v>15</v>
      </c>
      <c r="J227" s="22">
        <v>0</v>
      </c>
      <c r="K227" s="12">
        <f t="shared" si="12"/>
        <v>0</v>
      </c>
      <c r="L227" s="33">
        <v>5700</v>
      </c>
      <c r="M227" s="33">
        <v>380</v>
      </c>
      <c r="N227" s="37">
        <v>15</v>
      </c>
      <c r="O227" s="37">
        <f t="shared" si="14"/>
        <v>15</v>
      </c>
      <c r="P227" s="33">
        <v>100</v>
      </c>
      <c r="Q227" s="37">
        <v>1500</v>
      </c>
    </row>
    <row r="228" s="4" customFormat="1" ht="30" customHeight="1" spans="1:17">
      <c r="A228" s="12">
        <v>221</v>
      </c>
      <c r="B228" s="12" t="s">
        <v>23</v>
      </c>
      <c r="C228" s="23" t="s">
        <v>394</v>
      </c>
      <c r="D228" s="23" t="s">
        <v>394</v>
      </c>
      <c r="E228" s="13" t="s">
        <v>395</v>
      </c>
      <c r="F228" s="24" t="s">
        <v>396</v>
      </c>
      <c r="G228" s="22" t="s">
        <v>512</v>
      </c>
      <c r="H228" s="13">
        <v>0</v>
      </c>
      <c r="I228" s="23">
        <v>120</v>
      </c>
      <c r="J228" s="22">
        <v>120</v>
      </c>
      <c r="K228" s="12">
        <f t="shared" si="12"/>
        <v>45.6</v>
      </c>
      <c r="L228" s="12">
        <v>45600</v>
      </c>
      <c r="M228" s="12">
        <v>380</v>
      </c>
      <c r="N228" s="30">
        <f t="shared" ref="N228:N253" si="15">L228/M228</f>
        <v>120</v>
      </c>
      <c r="O228" s="30">
        <f t="shared" si="14"/>
        <v>120</v>
      </c>
      <c r="P228" s="12">
        <v>100</v>
      </c>
      <c r="Q228" s="30">
        <v>12000</v>
      </c>
    </row>
    <row r="229" s="4" customFormat="1" ht="30" customHeight="1" spans="1:17">
      <c r="A229" s="12">
        <v>222</v>
      </c>
      <c r="B229" s="12" t="s">
        <v>23</v>
      </c>
      <c r="C229" s="23" t="s">
        <v>513</v>
      </c>
      <c r="D229" s="23" t="s">
        <v>513</v>
      </c>
      <c r="E229" s="23" t="s">
        <v>514</v>
      </c>
      <c r="F229" s="24" t="s">
        <v>515</v>
      </c>
      <c r="G229" s="23" t="s">
        <v>512</v>
      </c>
      <c r="H229" s="23">
        <v>560</v>
      </c>
      <c r="I229" s="23">
        <v>150</v>
      </c>
      <c r="J229" s="23">
        <v>150</v>
      </c>
      <c r="K229" s="34">
        <f t="shared" si="12"/>
        <v>57</v>
      </c>
      <c r="L229" s="12">
        <v>57000</v>
      </c>
      <c r="M229" s="34">
        <v>380</v>
      </c>
      <c r="N229" s="30">
        <f t="shared" si="15"/>
        <v>150</v>
      </c>
      <c r="O229" s="38">
        <f t="shared" si="14"/>
        <v>150</v>
      </c>
      <c r="P229" s="34">
        <v>100</v>
      </c>
      <c r="Q229" s="38">
        <v>15000</v>
      </c>
    </row>
    <row r="230" s="4" customFormat="1" ht="30" customHeight="1" spans="1:17">
      <c r="A230" s="12">
        <v>223</v>
      </c>
      <c r="B230" s="12" t="s">
        <v>23</v>
      </c>
      <c r="C230" s="23" t="s">
        <v>394</v>
      </c>
      <c r="D230" s="23" t="s">
        <v>394</v>
      </c>
      <c r="E230" s="13" t="s">
        <v>395</v>
      </c>
      <c r="F230" s="24" t="s">
        <v>396</v>
      </c>
      <c r="G230" s="22" t="s">
        <v>516</v>
      </c>
      <c r="H230" s="13">
        <v>0</v>
      </c>
      <c r="I230" s="23">
        <v>170</v>
      </c>
      <c r="J230" s="22">
        <v>3</v>
      </c>
      <c r="K230" s="12">
        <f t="shared" si="12"/>
        <v>1.14</v>
      </c>
      <c r="L230" s="12">
        <v>94851</v>
      </c>
      <c r="M230" s="12">
        <v>380</v>
      </c>
      <c r="N230" s="30">
        <f t="shared" si="15"/>
        <v>249.607894736842</v>
      </c>
      <c r="O230" s="30">
        <f t="shared" si="14"/>
        <v>170</v>
      </c>
      <c r="P230" s="12">
        <v>100</v>
      </c>
      <c r="Q230" s="30">
        <v>17000</v>
      </c>
    </row>
    <row r="231" s="4" customFormat="1" ht="30" customHeight="1" spans="1:17">
      <c r="A231" s="12">
        <v>224</v>
      </c>
      <c r="B231" s="12" t="s">
        <v>23</v>
      </c>
      <c r="C231" s="23" t="s">
        <v>517</v>
      </c>
      <c r="D231" s="23" t="s">
        <v>517</v>
      </c>
      <c r="E231" s="13" t="s">
        <v>518</v>
      </c>
      <c r="F231" s="24" t="s">
        <v>519</v>
      </c>
      <c r="G231" s="22" t="s">
        <v>520</v>
      </c>
      <c r="H231" s="13">
        <v>0</v>
      </c>
      <c r="I231" s="23">
        <v>440</v>
      </c>
      <c r="J231" s="22">
        <v>440</v>
      </c>
      <c r="K231" s="12">
        <f t="shared" si="12"/>
        <v>167.2</v>
      </c>
      <c r="L231" s="12">
        <v>170080</v>
      </c>
      <c r="M231" s="12">
        <v>380</v>
      </c>
      <c r="N231" s="30">
        <f t="shared" si="15"/>
        <v>447.578947368421</v>
      </c>
      <c r="O231" s="30">
        <f t="shared" si="14"/>
        <v>440</v>
      </c>
      <c r="P231" s="12">
        <v>100</v>
      </c>
      <c r="Q231" s="30">
        <v>44000</v>
      </c>
    </row>
    <row r="232" s="4" customFormat="1" ht="30" customHeight="1" spans="1:17">
      <c r="A232" s="12">
        <v>225</v>
      </c>
      <c r="B232" s="12" t="s">
        <v>23</v>
      </c>
      <c r="C232" s="23" t="s">
        <v>521</v>
      </c>
      <c r="D232" s="23" t="s">
        <v>521</v>
      </c>
      <c r="E232" s="13" t="s">
        <v>522</v>
      </c>
      <c r="F232" s="24" t="s">
        <v>523</v>
      </c>
      <c r="G232" s="22" t="s">
        <v>524</v>
      </c>
      <c r="H232" s="13">
        <v>46</v>
      </c>
      <c r="I232" s="23">
        <v>56</v>
      </c>
      <c r="J232" s="22">
        <v>56</v>
      </c>
      <c r="K232" s="12">
        <f t="shared" si="12"/>
        <v>21.28</v>
      </c>
      <c r="L232" s="12">
        <v>26928</v>
      </c>
      <c r="M232" s="12">
        <v>380</v>
      </c>
      <c r="N232" s="30">
        <f t="shared" si="15"/>
        <v>70.8631578947368</v>
      </c>
      <c r="O232" s="30">
        <f t="shared" si="14"/>
        <v>56</v>
      </c>
      <c r="P232" s="12">
        <v>100</v>
      </c>
      <c r="Q232" s="30">
        <v>5600</v>
      </c>
    </row>
    <row r="233" s="4" customFormat="1" ht="30" customHeight="1" spans="1:17">
      <c r="A233" s="12">
        <v>226</v>
      </c>
      <c r="B233" s="12" t="s">
        <v>23</v>
      </c>
      <c r="C233" s="23" t="s">
        <v>525</v>
      </c>
      <c r="D233" s="23" t="s">
        <v>525</v>
      </c>
      <c r="E233" s="13" t="s">
        <v>526</v>
      </c>
      <c r="F233" s="24" t="s">
        <v>527</v>
      </c>
      <c r="G233" s="22" t="s">
        <v>524</v>
      </c>
      <c r="H233" s="13">
        <v>71</v>
      </c>
      <c r="I233" s="23">
        <v>71</v>
      </c>
      <c r="J233" s="22">
        <v>71</v>
      </c>
      <c r="K233" s="12">
        <f t="shared" si="12"/>
        <v>26.98</v>
      </c>
      <c r="L233" s="12">
        <v>32491</v>
      </c>
      <c r="M233" s="12">
        <v>380</v>
      </c>
      <c r="N233" s="30">
        <f t="shared" si="15"/>
        <v>85.5026315789474</v>
      </c>
      <c r="O233" s="30">
        <f t="shared" si="14"/>
        <v>71</v>
      </c>
      <c r="P233" s="12">
        <v>100</v>
      </c>
      <c r="Q233" s="30">
        <v>7100</v>
      </c>
    </row>
    <row r="234" s="4" customFormat="1" ht="30" customHeight="1" spans="1:17">
      <c r="A234" s="12">
        <v>227</v>
      </c>
      <c r="B234" s="12" t="s">
        <v>23</v>
      </c>
      <c r="C234" s="23" t="s">
        <v>513</v>
      </c>
      <c r="D234" s="23" t="s">
        <v>513</v>
      </c>
      <c r="E234" s="23" t="s">
        <v>514</v>
      </c>
      <c r="F234" s="24" t="s">
        <v>515</v>
      </c>
      <c r="G234" s="23" t="s">
        <v>524</v>
      </c>
      <c r="H234" s="23">
        <v>560</v>
      </c>
      <c r="I234" s="23">
        <v>560</v>
      </c>
      <c r="J234" s="23">
        <v>560</v>
      </c>
      <c r="K234" s="34">
        <f t="shared" si="12"/>
        <v>212.8</v>
      </c>
      <c r="L234" s="12">
        <v>157145</v>
      </c>
      <c r="M234" s="34">
        <v>380</v>
      </c>
      <c r="N234" s="30">
        <f t="shared" si="15"/>
        <v>413.539473684211</v>
      </c>
      <c r="O234" s="38">
        <f t="shared" si="14"/>
        <v>413.539473684211</v>
      </c>
      <c r="P234" s="34">
        <v>100</v>
      </c>
      <c r="Q234" s="38">
        <v>41353.95</v>
      </c>
    </row>
    <row r="235" s="4" customFormat="1" ht="30" customHeight="1" spans="1:17">
      <c r="A235" s="12">
        <v>228</v>
      </c>
      <c r="B235" s="12" t="s">
        <v>23</v>
      </c>
      <c r="C235" s="23" t="s">
        <v>528</v>
      </c>
      <c r="D235" s="23" t="s">
        <v>528</v>
      </c>
      <c r="E235" s="13" t="s">
        <v>529</v>
      </c>
      <c r="F235" s="24" t="s">
        <v>530</v>
      </c>
      <c r="G235" s="22" t="s">
        <v>524</v>
      </c>
      <c r="H235" s="13">
        <v>72</v>
      </c>
      <c r="I235" s="23">
        <v>72</v>
      </c>
      <c r="J235" s="22">
        <v>72</v>
      </c>
      <c r="K235" s="12">
        <f t="shared" si="12"/>
        <v>27.36</v>
      </c>
      <c r="L235" s="12">
        <v>25038</v>
      </c>
      <c r="M235" s="12">
        <v>380</v>
      </c>
      <c r="N235" s="30">
        <f t="shared" si="15"/>
        <v>65.8894736842105</v>
      </c>
      <c r="O235" s="30">
        <f t="shared" si="14"/>
        <v>65.8894736842105</v>
      </c>
      <c r="P235" s="12">
        <v>100</v>
      </c>
      <c r="Q235" s="30">
        <v>6588.95</v>
      </c>
    </row>
    <row r="236" s="4" customFormat="1" ht="30" customHeight="1" spans="1:17">
      <c r="A236" s="12">
        <v>229</v>
      </c>
      <c r="B236" s="12" t="s">
        <v>23</v>
      </c>
      <c r="C236" s="23" t="s">
        <v>531</v>
      </c>
      <c r="D236" s="23" t="s">
        <v>531</v>
      </c>
      <c r="E236" s="13" t="s">
        <v>532</v>
      </c>
      <c r="F236" s="24" t="s">
        <v>533</v>
      </c>
      <c r="G236" s="22" t="s">
        <v>524</v>
      </c>
      <c r="H236" s="13">
        <v>94</v>
      </c>
      <c r="I236" s="23">
        <v>143</v>
      </c>
      <c r="J236" s="22">
        <v>0</v>
      </c>
      <c r="K236" s="12">
        <f t="shared" si="12"/>
        <v>0</v>
      </c>
      <c r="L236" s="12">
        <v>36933</v>
      </c>
      <c r="M236" s="12">
        <v>380</v>
      </c>
      <c r="N236" s="30">
        <f t="shared" si="15"/>
        <v>97.1921052631579</v>
      </c>
      <c r="O236" s="30">
        <f t="shared" si="14"/>
        <v>97.1921052631579</v>
      </c>
      <c r="P236" s="12">
        <v>100</v>
      </c>
      <c r="Q236" s="30">
        <v>9719.21</v>
      </c>
    </row>
    <row r="237" s="4" customFormat="1" ht="30" customHeight="1" spans="1:17">
      <c r="A237" s="12">
        <v>230</v>
      </c>
      <c r="B237" s="12" t="s">
        <v>23</v>
      </c>
      <c r="C237" s="23" t="s">
        <v>534</v>
      </c>
      <c r="D237" s="23" t="s">
        <v>534</v>
      </c>
      <c r="E237" s="13" t="s">
        <v>535</v>
      </c>
      <c r="F237" s="24" t="s">
        <v>536</v>
      </c>
      <c r="G237" s="22" t="s">
        <v>524</v>
      </c>
      <c r="H237" s="13">
        <v>160</v>
      </c>
      <c r="I237" s="23">
        <v>160</v>
      </c>
      <c r="J237" s="22">
        <v>160</v>
      </c>
      <c r="K237" s="12">
        <f t="shared" si="12"/>
        <v>60.8</v>
      </c>
      <c r="L237" s="12">
        <v>57609</v>
      </c>
      <c r="M237" s="12">
        <v>380</v>
      </c>
      <c r="N237" s="30">
        <f t="shared" si="15"/>
        <v>151.602631578947</v>
      </c>
      <c r="O237" s="30">
        <f t="shared" si="14"/>
        <v>151.602631578947</v>
      </c>
      <c r="P237" s="12">
        <v>100</v>
      </c>
      <c r="Q237" s="30">
        <v>15160.26</v>
      </c>
    </row>
    <row r="238" s="4" customFormat="1" ht="30" customHeight="1" spans="1:17">
      <c r="A238" s="12">
        <v>231</v>
      </c>
      <c r="B238" s="12" t="s">
        <v>23</v>
      </c>
      <c r="C238" s="23" t="s">
        <v>537</v>
      </c>
      <c r="D238" s="23" t="s">
        <v>537</v>
      </c>
      <c r="E238" s="13" t="s">
        <v>538</v>
      </c>
      <c r="F238" s="24" t="s">
        <v>539</v>
      </c>
      <c r="G238" s="22" t="s">
        <v>524</v>
      </c>
      <c r="H238" s="13">
        <v>471</v>
      </c>
      <c r="I238" s="23">
        <v>471</v>
      </c>
      <c r="J238" s="22">
        <v>270</v>
      </c>
      <c r="K238" s="12">
        <f t="shared" si="12"/>
        <v>102.6</v>
      </c>
      <c r="L238" s="12">
        <v>96383</v>
      </c>
      <c r="M238" s="12">
        <v>380</v>
      </c>
      <c r="N238" s="30">
        <f t="shared" si="15"/>
        <v>253.639473684211</v>
      </c>
      <c r="O238" s="30">
        <f t="shared" si="14"/>
        <v>253.639473684211</v>
      </c>
      <c r="P238" s="12">
        <v>100</v>
      </c>
      <c r="Q238" s="30">
        <v>25363.95</v>
      </c>
    </row>
    <row r="239" s="4" customFormat="1" ht="30" customHeight="1" spans="1:17">
      <c r="A239" s="12">
        <v>232</v>
      </c>
      <c r="B239" s="12" t="s">
        <v>23</v>
      </c>
      <c r="C239" s="23" t="s">
        <v>540</v>
      </c>
      <c r="D239" s="23" t="s">
        <v>540</v>
      </c>
      <c r="E239" s="13" t="s">
        <v>529</v>
      </c>
      <c r="F239" s="24" t="s">
        <v>541</v>
      </c>
      <c r="G239" s="22" t="s">
        <v>524</v>
      </c>
      <c r="H239" s="13">
        <v>200</v>
      </c>
      <c r="I239" s="23">
        <v>200</v>
      </c>
      <c r="J239" s="22">
        <v>200</v>
      </c>
      <c r="K239" s="12">
        <f t="shared" si="12"/>
        <v>76</v>
      </c>
      <c r="L239" s="12">
        <v>63362</v>
      </c>
      <c r="M239" s="12">
        <v>380</v>
      </c>
      <c r="N239" s="30">
        <f t="shared" si="15"/>
        <v>166.742105263158</v>
      </c>
      <c r="O239" s="30">
        <f t="shared" si="14"/>
        <v>166.742105263158</v>
      </c>
      <c r="P239" s="12">
        <v>100</v>
      </c>
      <c r="Q239" s="30">
        <v>16674.21</v>
      </c>
    </row>
    <row r="240" s="4" customFormat="1" ht="30" customHeight="1" spans="1:17">
      <c r="A240" s="12">
        <v>233</v>
      </c>
      <c r="B240" s="12" t="s">
        <v>23</v>
      </c>
      <c r="C240" s="23" t="s">
        <v>542</v>
      </c>
      <c r="D240" s="41" t="s">
        <v>542</v>
      </c>
      <c r="E240" s="13" t="s">
        <v>514</v>
      </c>
      <c r="F240" s="42" t="s">
        <v>543</v>
      </c>
      <c r="G240" s="23" t="s">
        <v>544</v>
      </c>
      <c r="H240" s="23">
        <v>12</v>
      </c>
      <c r="I240" s="23">
        <v>12</v>
      </c>
      <c r="J240" s="23">
        <v>0</v>
      </c>
      <c r="K240" s="34">
        <f t="shared" si="12"/>
        <v>0</v>
      </c>
      <c r="L240" s="12">
        <v>2780</v>
      </c>
      <c r="M240" s="34">
        <v>380</v>
      </c>
      <c r="N240" s="30">
        <f t="shared" si="15"/>
        <v>7.31578947368421</v>
      </c>
      <c r="O240" s="38">
        <f t="shared" si="14"/>
        <v>7.31578947368421</v>
      </c>
      <c r="P240" s="34">
        <v>100</v>
      </c>
      <c r="Q240" s="38">
        <v>731.58</v>
      </c>
    </row>
    <row r="241" s="4" customFormat="1" ht="30" customHeight="1" spans="1:17">
      <c r="A241" s="12">
        <v>234</v>
      </c>
      <c r="B241" s="12" t="s">
        <v>23</v>
      </c>
      <c r="C241" s="23" t="s">
        <v>545</v>
      </c>
      <c r="D241" s="23" t="s">
        <v>545</v>
      </c>
      <c r="E241" s="13" t="s">
        <v>73</v>
      </c>
      <c r="F241" s="24" t="s">
        <v>546</v>
      </c>
      <c r="G241" s="22" t="s">
        <v>544</v>
      </c>
      <c r="H241" s="13">
        <v>197</v>
      </c>
      <c r="I241" s="23">
        <v>195</v>
      </c>
      <c r="J241" s="22">
        <v>195</v>
      </c>
      <c r="K241" s="12">
        <f t="shared" ref="K241:K253" si="16">J241*380/1000</f>
        <v>74.1</v>
      </c>
      <c r="L241" s="12">
        <v>75524</v>
      </c>
      <c r="M241" s="12">
        <v>380</v>
      </c>
      <c r="N241" s="30">
        <f t="shared" si="15"/>
        <v>198.747368421053</v>
      </c>
      <c r="O241" s="30">
        <f t="shared" ref="O241:O253" si="17">IF(N241&gt;I241,I241,N241)</f>
        <v>195</v>
      </c>
      <c r="P241" s="12">
        <v>100</v>
      </c>
      <c r="Q241" s="30">
        <v>19500</v>
      </c>
    </row>
    <row r="242" s="4" customFormat="1" ht="30" customHeight="1" spans="1:17">
      <c r="A242" s="12">
        <v>235</v>
      </c>
      <c r="B242" s="12" t="s">
        <v>23</v>
      </c>
      <c r="C242" s="23" t="s">
        <v>547</v>
      </c>
      <c r="D242" s="23" t="s">
        <v>547</v>
      </c>
      <c r="E242" s="13" t="s">
        <v>350</v>
      </c>
      <c r="F242" s="24" t="s">
        <v>548</v>
      </c>
      <c r="G242" s="22" t="s">
        <v>544</v>
      </c>
      <c r="H242" s="13">
        <v>240</v>
      </c>
      <c r="I242" s="23">
        <v>240</v>
      </c>
      <c r="J242" s="22">
        <v>240</v>
      </c>
      <c r="K242" s="12">
        <f t="shared" si="16"/>
        <v>91.2</v>
      </c>
      <c r="L242" s="12">
        <v>91177</v>
      </c>
      <c r="M242" s="12">
        <v>380</v>
      </c>
      <c r="N242" s="30">
        <f t="shared" si="15"/>
        <v>239.939473684211</v>
      </c>
      <c r="O242" s="30">
        <f t="shared" si="17"/>
        <v>239.939473684211</v>
      </c>
      <c r="P242" s="12">
        <v>100</v>
      </c>
      <c r="Q242" s="30">
        <v>23993.95</v>
      </c>
    </row>
    <row r="243" s="4" customFormat="1" ht="30" customHeight="1" spans="1:17">
      <c r="A243" s="12">
        <v>236</v>
      </c>
      <c r="B243" s="12" t="s">
        <v>23</v>
      </c>
      <c r="C243" s="23" t="s">
        <v>549</v>
      </c>
      <c r="D243" s="23" t="s">
        <v>549</v>
      </c>
      <c r="E243" s="13" t="s">
        <v>550</v>
      </c>
      <c r="F243" s="24" t="s">
        <v>551</v>
      </c>
      <c r="G243" s="22" t="s">
        <v>544</v>
      </c>
      <c r="H243" s="13">
        <v>230</v>
      </c>
      <c r="I243" s="23">
        <v>210</v>
      </c>
      <c r="J243" s="22">
        <v>210</v>
      </c>
      <c r="K243" s="12">
        <f t="shared" si="16"/>
        <v>79.8</v>
      </c>
      <c r="L243" s="12">
        <v>70647</v>
      </c>
      <c r="M243" s="12">
        <v>380</v>
      </c>
      <c r="N243" s="30">
        <f t="shared" si="15"/>
        <v>185.913157894737</v>
      </c>
      <c r="O243" s="30">
        <f t="shared" si="17"/>
        <v>185.913157894737</v>
      </c>
      <c r="P243" s="12">
        <v>100</v>
      </c>
      <c r="Q243" s="30">
        <v>18591.32</v>
      </c>
    </row>
    <row r="244" s="4" customFormat="1" ht="30" customHeight="1" spans="1:17">
      <c r="A244" s="12">
        <v>237</v>
      </c>
      <c r="B244" s="12" t="s">
        <v>23</v>
      </c>
      <c r="C244" s="23" t="s">
        <v>552</v>
      </c>
      <c r="D244" s="23" t="s">
        <v>552</v>
      </c>
      <c r="E244" s="13" t="s">
        <v>514</v>
      </c>
      <c r="F244" s="24" t="s">
        <v>553</v>
      </c>
      <c r="G244" s="22" t="s">
        <v>544</v>
      </c>
      <c r="H244" s="13">
        <v>0</v>
      </c>
      <c r="I244" s="23">
        <v>10</v>
      </c>
      <c r="J244" s="22">
        <v>0</v>
      </c>
      <c r="K244" s="12">
        <f t="shared" si="16"/>
        <v>0</v>
      </c>
      <c r="L244" s="12">
        <v>3606</v>
      </c>
      <c r="M244" s="12">
        <v>380</v>
      </c>
      <c r="N244" s="30">
        <f t="shared" si="15"/>
        <v>9.48947368421053</v>
      </c>
      <c r="O244" s="30">
        <f t="shared" si="17"/>
        <v>9.48947368421053</v>
      </c>
      <c r="P244" s="12">
        <v>100</v>
      </c>
      <c r="Q244" s="30">
        <v>948.95</v>
      </c>
    </row>
    <row r="245" s="4" customFormat="1" ht="30" customHeight="1" spans="1:17">
      <c r="A245" s="12">
        <v>238</v>
      </c>
      <c r="B245" s="12" t="s">
        <v>23</v>
      </c>
      <c r="C245" s="23" t="s">
        <v>554</v>
      </c>
      <c r="D245" s="23" t="s">
        <v>554</v>
      </c>
      <c r="E245" s="13" t="s">
        <v>555</v>
      </c>
      <c r="F245" s="24" t="s">
        <v>556</v>
      </c>
      <c r="G245" s="22" t="s">
        <v>557</v>
      </c>
      <c r="H245" s="13">
        <v>0</v>
      </c>
      <c r="I245" s="23">
        <v>6</v>
      </c>
      <c r="J245" s="22">
        <v>0</v>
      </c>
      <c r="K245" s="12">
        <f t="shared" si="16"/>
        <v>0</v>
      </c>
      <c r="L245" s="12">
        <v>2864</v>
      </c>
      <c r="M245" s="12">
        <v>380</v>
      </c>
      <c r="N245" s="30">
        <f t="shared" si="15"/>
        <v>7.53684210526316</v>
      </c>
      <c r="O245" s="30">
        <f t="shared" si="17"/>
        <v>6</v>
      </c>
      <c r="P245" s="12">
        <v>100</v>
      </c>
      <c r="Q245" s="30">
        <v>600</v>
      </c>
    </row>
    <row r="246" s="4" customFormat="1" ht="30" customHeight="1" spans="1:17">
      <c r="A246" s="12">
        <v>239</v>
      </c>
      <c r="B246" s="12" t="s">
        <v>23</v>
      </c>
      <c r="C246" s="23" t="s">
        <v>558</v>
      </c>
      <c r="D246" s="23" t="s">
        <v>558</v>
      </c>
      <c r="E246" s="43" t="s">
        <v>559</v>
      </c>
      <c r="F246" s="24" t="s">
        <v>560</v>
      </c>
      <c r="G246" s="22" t="s">
        <v>557</v>
      </c>
      <c r="H246" s="13">
        <v>70</v>
      </c>
      <c r="I246" s="23">
        <v>70</v>
      </c>
      <c r="J246" s="22">
        <v>70</v>
      </c>
      <c r="K246" s="12">
        <f t="shared" si="16"/>
        <v>26.6</v>
      </c>
      <c r="L246" s="12">
        <v>26196</v>
      </c>
      <c r="M246" s="12">
        <v>380</v>
      </c>
      <c r="N246" s="30">
        <f t="shared" si="15"/>
        <v>68.9368421052632</v>
      </c>
      <c r="O246" s="30">
        <f t="shared" si="17"/>
        <v>68.9368421052632</v>
      </c>
      <c r="P246" s="12">
        <v>100</v>
      </c>
      <c r="Q246" s="30">
        <v>6893.68</v>
      </c>
    </row>
    <row r="247" s="4" customFormat="1" ht="30" customHeight="1" spans="1:17">
      <c r="A247" s="12">
        <v>240</v>
      </c>
      <c r="B247" s="12" t="s">
        <v>23</v>
      </c>
      <c r="C247" s="23" t="s">
        <v>561</v>
      </c>
      <c r="D247" s="23" t="s">
        <v>561</v>
      </c>
      <c r="E247" s="43" t="s">
        <v>532</v>
      </c>
      <c r="F247" s="24" t="s">
        <v>562</v>
      </c>
      <c r="G247" s="22" t="s">
        <v>557</v>
      </c>
      <c r="H247" s="13">
        <v>10</v>
      </c>
      <c r="I247" s="23">
        <v>10</v>
      </c>
      <c r="J247" s="22">
        <v>10</v>
      </c>
      <c r="K247" s="12">
        <f t="shared" si="16"/>
        <v>3.8</v>
      </c>
      <c r="L247" s="12">
        <v>3762</v>
      </c>
      <c r="M247" s="12">
        <v>380</v>
      </c>
      <c r="N247" s="30">
        <f t="shared" si="15"/>
        <v>9.9</v>
      </c>
      <c r="O247" s="30">
        <f t="shared" si="17"/>
        <v>9.9</v>
      </c>
      <c r="P247" s="12">
        <v>100</v>
      </c>
      <c r="Q247" s="30">
        <v>990</v>
      </c>
    </row>
    <row r="248" s="4" customFormat="1" ht="30" customHeight="1" spans="1:17">
      <c r="A248" s="12">
        <v>241</v>
      </c>
      <c r="B248" s="12" t="s">
        <v>23</v>
      </c>
      <c r="C248" s="23" t="s">
        <v>563</v>
      </c>
      <c r="D248" s="23" t="s">
        <v>563</v>
      </c>
      <c r="E248" s="43" t="s">
        <v>514</v>
      </c>
      <c r="F248" s="24" t="s">
        <v>564</v>
      </c>
      <c r="G248" s="22" t="s">
        <v>557</v>
      </c>
      <c r="H248" s="13">
        <v>10</v>
      </c>
      <c r="I248" s="23">
        <v>10</v>
      </c>
      <c r="J248" s="22">
        <v>0</v>
      </c>
      <c r="K248" s="12">
        <f t="shared" si="16"/>
        <v>0</v>
      </c>
      <c r="L248" s="12">
        <v>4000</v>
      </c>
      <c r="M248" s="12">
        <v>380</v>
      </c>
      <c r="N248" s="30">
        <f t="shared" si="15"/>
        <v>10.5263157894737</v>
      </c>
      <c r="O248" s="30">
        <f t="shared" si="17"/>
        <v>10</v>
      </c>
      <c r="P248" s="12">
        <v>100</v>
      </c>
      <c r="Q248" s="30">
        <v>1000</v>
      </c>
    </row>
    <row r="249" s="4" customFormat="1" ht="30" customHeight="1" spans="1:17">
      <c r="A249" s="12">
        <v>242</v>
      </c>
      <c r="B249" s="12" t="s">
        <v>23</v>
      </c>
      <c r="C249" s="23" t="s">
        <v>565</v>
      </c>
      <c r="D249" s="23" t="s">
        <v>565</v>
      </c>
      <c r="E249" s="43" t="s">
        <v>518</v>
      </c>
      <c r="F249" s="24" t="s">
        <v>566</v>
      </c>
      <c r="G249" s="22" t="s">
        <v>557</v>
      </c>
      <c r="H249" s="13">
        <v>14</v>
      </c>
      <c r="I249" s="23">
        <v>14</v>
      </c>
      <c r="J249" s="22">
        <v>14</v>
      </c>
      <c r="K249" s="12">
        <f t="shared" si="16"/>
        <v>5.32</v>
      </c>
      <c r="L249" s="12">
        <v>5267</v>
      </c>
      <c r="M249" s="12">
        <v>380</v>
      </c>
      <c r="N249" s="30">
        <f t="shared" si="15"/>
        <v>13.8605263157895</v>
      </c>
      <c r="O249" s="30">
        <f t="shared" si="17"/>
        <v>13.8605263157895</v>
      </c>
      <c r="P249" s="12">
        <v>100</v>
      </c>
      <c r="Q249" s="30">
        <v>1386.05</v>
      </c>
    </row>
    <row r="250" s="4" customFormat="1" ht="30" customHeight="1" spans="1:17">
      <c r="A250" s="12">
        <v>243</v>
      </c>
      <c r="B250" s="12" t="s">
        <v>23</v>
      </c>
      <c r="C250" s="23" t="s">
        <v>567</v>
      </c>
      <c r="D250" s="23" t="s">
        <v>567</v>
      </c>
      <c r="E250" s="43" t="s">
        <v>529</v>
      </c>
      <c r="F250" s="24" t="s">
        <v>568</v>
      </c>
      <c r="G250" s="22" t="s">
        <v>557</v>
      </c>
      <c r="H250" s="13">
        <v>11.5</v>
      </c>
      <c r="I250" s="23">
        <v>11.5</v>
      </c>
      <c r="J250" s="22">
        <v>11.5</v>
      </c>
      <c r="K250" s="12">
        <f t="shared" si="16"/>
        <v>4.37</v>
      </c>
      <c r="L250" s="12">
        <v>1677</v>
      </c>
      <c r="M250" s="12">
        <v>380</v>
      </c>
      <c r="N250" s="30">
        <f t="shared" si="15"/>
        <v>4.41315789473684</v>
      </c>
      <c r="O250" s="30">
        <f t="shared" si="17"/>
        <v>4.41315789473684</v>
      </c>
      <c r="P250" s="12">
        <v>100</v>
      </c>
      <c r="Q250" s="30">
        <v>441.31</v>
      </c>
    </row>
    <row r="251" s="4" customFormat="1" ht="30" customHeight="1" spans="1:17">
      <c r="A251" s="12">
        <v>244</v>
      </c>
      <c r="B251" s="12" t="s">
        <v>23</v>
      </c>
      <c r="C251" s="23" t="s">
        <v>569</v>
      </c>
      <c r="D251" s="41" t="s">
        <v>569</v>
      </c>
      <c r="E251" s="44" t="s">
        <v>526</v>
      </c>
      <c r="F251" s="24" t="s">
        <v>543</v>
      </c>
      <c r="G251" s="23" t="s">
        <v>557</v>
      </c>
      <c r="H251" s="23">
        <v>0</v>
      </c>
      <c r="I251" s="23">
        <v>6.2</v>
      </c>
      <c r="J251" s="23">
        <v>0</v>
      </c>
      <c r="K251" s="34">
        <f t="shared" si="16"/>
        <v>0</v>
      </c>
      <c r="L251" s="12">
        <v>3140</v>
      </c>
      <c r="M251" s="34">
        <v>380</v>
      </c>
      <c r="N251" s="30">
        <f t="shared" si="15"/>
        <v>8.26315789473684</v>
      </c>
      <c r="O251" s="38">
        <f t="shared" si="17"/>
        <v>6.2</v>
      </c>
      <c r="P251" s="34">
        <v>100</v>
      </c>
      <c r="Q251" s="38">
        <v>620</v>
      </c>
    </row>
    <row r="252" s="4" customFormat="1" ht="30" customHeight="1" spans="1:17">
      <c r="A252" s="12">
        <v>245</v>
      </c>
      <c r="B252" s="12" t="s">
        <v>23</v>
      </c>
      <c r="C252" s="23" t="s">
        <v>570</v>
      </c>
      <c r="D252" s="23" t="s">
        <v>570</v>
      </c>
      <c r="E252" s="43" t="s">
        <v>571</v>
      </c>
      <c r="F252" s="21" t="s">
        <v>572</v>
      </c>
      <c r="G252" s="22" t="s">
        <v>557</v>
      </c>
      <c r="H252" s="13">
        <v>302</v>
      </c>
      <c r="I252" s="23">
        <v>337</v>
      </c>
      <c r="J252" s="22">
        <v>337</v>
      </c>
      <c r="K252" s="12">
        <f t="shared" si="16"/>
        <v>128.06</v>
      </c>
      <c r="L252" s="12">
        <v>122656</v>
      </c>
      <c r="M252" s="12">
        <v>380</v>
      </c>
      <c r="N252" s="30">
        <f t="shared" si="15"/>
        <v>322.778947368421</v>
      </c>
      <c r="O252" s="30">
        <f t="shared" si="17"/>
        <v>322.778947368421</v>
      </c>
      <c r="P252" s="12">
        <v>100</v>
      </c>
      <c r="Q252" s="30">
        <v>32277.89</v>
      </c>
    </row>
    <row r="253" s="4" customFormat="1" ht="39" customHeight="1" spans="1:17">
      <c r="A253" s="12">
        <v>246</v>
      </c>
      <c r="B253" s="12" t="s">
        <v>23</v>
      </c>
      <c r="C253" s="23" t="s">
        <v>573</v>
      </c>
      <c r="D253" s="23" t="s">
        <v>573</v>
      </c>
      <c r="E253" s="43" t="s">
        <v>574</v>
      </c>
      <c r="F253" s="21" t="s">
        <v>575</v>
      </c>
      <c r="G253" s="22" t="s">
        <v>557</v>
      </c>
      <c r="H253" s="13">
        <v>50</v>
      </c>
      <c r="I253" s="23">
        <v>50</v>
      </c>
      <c r="J253" s="22">
        <v>0</v>
      </c>
      <c r="K253" s="12">
        <f t="shared" si="16"/>
        <v>0</v>
      </c>
      <c r="L253" s="12">
        <v>20868</v>
      </c>
      <c r="M253" s="12">
        <v>380</v>
      </c>
      <c r="N253" s="30">
        <f t="shared" si="15"/>
        <v>54.9157894736842</v>
      </c>
      <c r="O253" s="30">
        <f t="shared" si="17"/>
        <v>50</v>
      </c>
      <c r="P253" s="12">
        <v>100</v>
      </c>
      <c r="Q253" s="30">
        <v>5000</v>
      </c>
    </row>
    <row r="254" s="4" customFormat="1" ht="30" customHeight="1" spans="1:17">
      <c r="A254" s="12">
        <v>247</v>
      </c>
      <c r="B254" s="12" t="s">
        <v>23</v>
      </c>
      <c r="C254" s="23" t="s">
        <v>576</v>
      </c>
      <c r="D254" s="23" t="s">
        <v>576</v>
      </c>
      <c r="E254" s="43" t="s">
        <v>577</v>
      </c>
      <c r="F254" s="21" t="s">
        <v>578</v>
      </c>
      <c r="G254" s="22" t="s">
        <v>579</v>
      </c>
      <c r="H254" s="13">
        <v>150</v>
      </c>
      <c r="I254" s="23">
        <v>150</v>
      </c>
      <c r="J254" s="22">
        <v>150</v>
      </c>
      <c r="K254" s="12">
        <f t="shared" ref="K254:K271" si="18">J254*380/1000</f>
        <v>57</v>
      </c>
      <c r="L254" s="12">
        <v>52330</v>
      </c>
      <c r="M254" s="12">
        <v>380</v>
      </c>
      <c r="N254" s="30">
        <f t="shared" ref="N254:N271" si="19">L254/M254</f>
        <v>137.710526315789</v>
      </c>
      <c r="O254" s="30">
        <f t="shared" ref="O254:O271" si="20">IF(N254&gt;I254,I254,N254)</f>
        <v>137.710526315789</v>
      </c>
      <c r="P254" s="12">
        <v>100</v>
      </c>
      <c r="Q254" s="30">
        <v>13771.05</v>
      </c>
    </row>
    <row r="255" s="4" customFormat="1" ht="30" customHeight="1" spans="1:17">
      <c r="A255" s="12">
        <v>248</v>
      </c>
      <c r="B255" s="12" t="s">
        <v>23</v>
      </c>
      <c r="C255" s="23" t="s">
        <v>580</v>
      </c>
      <c r="D255" s="23" t="s">
        <v>580</v>
      </c>
      <c r="E255" s="43" t="s">
        <v>350</v>
      </c>
      <c r="F255" s="21" t="s">
        <v>581</v>
      </c>
      <c r="G255" s="22" t="s">
        <v>579</v>
      </c>
      <c r="H255" s="13">
        <v>120</v>
      </c>
      <c r="I255" s="23">
        <v>120</v>
      </c>
      <c r="J255" s="22">
        <v>120</v>
      </c>
      <c r="K255" s="12">
        <f t="shared" si="18"/>
        <v>45.6</v>
      </c>
      <c r="L255" s="12">
        <v>47616</v>
      </c>
      <c r="M255" s="12">
        <v>380</v>
      </c>
      <c r="N255" s="30">
        <f t="shared" si="19"/>
        <v>125.305263157895</v>
      </c>
      <c r="O255" s="30">
        <f t="shared" si="20"/>
        <v>120</v>
      </c>
      <c r="P255" s="12">
        <v>100</v>
      </c>
      <c r="Q255" s="30">
        <v>12000</v>
      </c>
    </row>
    <row r="256" s="4" customFormat="1" ht="30" customHeight="1" spans="1:17">
      <c r="A256" s="12">
        <v>249</v>
      </c>
      <c r="B256" s="12" t="s">
        <v>23</v>
      </c>
      <c r="C256" s="23" t="s">
        <v>582</v>
      </c>
      <c r="D256" s="23" t="s">
        <v>582</v>
      </c>
      <c r="E256" s="43" t="s">
        <v>583</v>
      </c>
      <c r="F256" s="21" t="s">
        <v>584</v>
      </c>
      <c r="G256" s="22" t="s">
        <v>579</v>
      </c>
      <c r="H256" s="13">
        <v>110</v>
      </c>
      <c r="I256" s="23">
        <v>110</v>
      </c>
      <c r="J256" s="22">
        <v>110</v>
      </c>
      <c r="K256" s="12">
        <f t="shared" si="18"/>
        <v>41.8</v>
      </c>
      <c r="L256" s="12">
        <v>45360</v>
      </c>
      <c r="M256" s="12">
        <v>380</v>
      </c>
      <c r="N256" s="30">
        <f t="shared" si="19"/>
        <v>119.368421052632</v>
      </c>
      <c r="O256" s="30">
        <f t="shared" si="20"/>
        <v>110</v>
      </c>
      <c r="P256" s="12">
        <v>100</v>
      </c>
      <c r="Q256" s="30">
        <v>11000</v>
      </c>
    </row>
    <row r="257" s="4" customFormat="1" ht="30" customHeight="1" spans="1:17">
      <c r="A257" s="12">
        <v>250</v>
      </c>
      <c r="B257" s="12" t="s">
        <v>23</v>
      </c>
      <c r="C257" s="23" t="s">
        <v>585</v>
      </c>
      <c r="D257" s="23" t="s">
        <v>585</v>
      </c>
      <c r="E257" s="43" t="s">
        <v>550</v>
      </c>
      <c r="F257" s="21" t="s">
        <v>586</v>
      </c>
      <c r="G257" s="22" t="s">
        <v>579</v>
      </c>
      <c r="H257" s="13">
        <v>195</v>
      </c>
      <c r="I257" s="23">
        <v>200</v>
      </c>
      <c r="J257" s="22">
        <v>200</v>
      </c>
      <c r="K257" s="12">
        <f t="shared" si="18"/>
        <v>76</v>
      </c>
      <c r="L257" s="12">
        <v>77612</v>
      </c>
      <c r="M257" s="12">
        <v>380</v>
      </c>
      <c r="N257" s="30">
        <f t="shared" si="19"/>
        <v>204.242105263158</v>
      </c>
      <c r="O257" s="30">
        <f t="shared" si="20"/>
        <v>200</v>
      </c>
      <c r="P257" s="12">
        <v>100</v>
      </c>
      <c r="Q257" s="30">
        <v>20000</v>
      </c>
    </row>
    <row r="258" s="4" customFormat="1" ht="30" customHeight="1" spans="1:17">
      <c r="A258" s="12">
        <v>251</v>
      </c>
      <c r="B258" s="12" t="s">
        <v>23</v>
      </c>
      <c r="C258" s="23" t="s">
        <v>587</v>
      </c>
      <c r="D258" s="23" t="s">
        <v>587</v>
      </c>
      <c r="E258" s="43" t="s">
        <v>588</v>
      </c>
      <c r="F258" s="21" t="s">
        <v>589</v>
      </c>
      <c r="G258" s="22" t="s">
        <v>579</v>
      </c>
      <c r="H258" s="13">
        <v>1000</v>
      </c>
      <c r="I258" s="23">
        <v>1000</v>
      </c>
      <c r="J258" s="22">
        <v>1000</v>
      </c>
      <c r="K258" s="12">
        <f t="shared" si="18"/>
        <v>380</v>
      </c>
      <c r="L258" s="12">
        <v>380000</v>
      </c>
      <c r="M258" s="12">
        <v>380</v>
      </c>
      <c r="N258" s="30">
        <f t="shared" si="19"/>
        <v>1000</v>
      </c>
      <c r="O258" s="30">
        <f t="shared" si="20"/>
        <v>1000</v>
      </c>
      <c r="P258" s="12">
        <v>100</v>
      </c>
      <c r="Q258" s="30">
        <v>100000</v>
      </c>
    </row>
    <row r="259" s="4" customFormat="1" ht="30" customHeight="1" spans="1:17">
      <c r="A259" s="12">
        <v>252</v>
      </c>
      <c r="B259" s="12" t="s">
        <v>23</v>
      </c>
      <c r="C259" s="23" t="s">
        <v>590</v>
      </c>
      <c r="D259" s="23" t="s">
        <v>590</v>
      </c>
      <c r="E259" s="43" t="s">
        <v>591</v>
      </c>
      <c r="F259" s="21" t="s">
        <v>592</v>
      </c>
      <c r="G259" s="22" t="s">
        <v>579</v>
      </c>
      <c r="H259" s="13">
        <v>480</v>
      </c>
      <c r="I259" s="23">
        <v>480</v>
      </c>
      <c r="J259" s="22">
        <v>480</v>
      </c>
      <c r="K259" s="12">
        <f t="shared" si="18"/>
        <v>182.4</v>
      </c>
      <c r="L259" s="12">
        <v>184500</v>
      </c>
      <c r="M259" s="12">
        <v>380</v>
      </c>
      <c r="N259" s="30">
        <f t="shared" si="19"/>
        <v>485.526315789474</v>
      </c>
      <c r="O259" s="30">
        <f t="shared" si="20"/>
        <v>480</v>
      </c>
      <c r="P259" s="12">
        <v>100</v>
      </c>
      <c r="Q259" s="30">
        <v>48000</v>
      </c>
    </row>
    <row r="260" s="4" customFormat="1" ht="30" customHeight="1" spans="1:17">
      <c r="A260" s="12">
        <v>253</v>
      </c>
      <c r="B260" s="12" t="s">
        <v>23</v>
      </c>
      <c r="C260" s="23" t="s">
        <v>593</v>
      </c>
      <c r="D260" s="23" t="s">
        <v>593</v>
      </c>
      <c r="E260" s="43" t="s">
        <v>594</v>
      </c>
      <c r="F260" s="21" t="s">
        <v>595</v>
      </c>
      <c r="G260" s="22" t="s">
        <v>579</v>
      </c>
      <c r="H260" s="13">
        <v>240</v>
      </c>
      <c r="I260" s="23">
        <v>240</v>
      </c>
      <c r="J260" s="22">
        <v>240</v>
      </c>
      <c r="K260" s="12">
        <f t="shared" si="18"/>
        <v>91.2</v>
      </c>
      <c r="L260" s="12">
        <v>89739</v>
      </c>
      <c r="M260" s="12">
        <v>380</v>
      </c>
      <c r="N260" s="30">
        <f t="shared" si="19"/>
        <v>236.155263157895</v>
      </c>
      <c r="O260" s="30">
        <f t="shared" si="20"/>
        <v>236.155263157895</v>
      </c>
      <c r="P260" s="12">
        <v>100</v>
      </c>
      <c r="Q260" s="30">
        <v>23615.53</v>
      </c>
    </row>
    <row r="261" s="4" customFormat="1" ht="30" customHeight="1" spans="1:17">
      <c r="A261" s="12">
        <v>254</v>
      </c>
      <c r="B261" s="12" t="s">
        <v>23</v>
      </c>
      <c r="C261" s="23" t="s">
        <v>596</v>
      </c>
      <c r="D261" s="23" t="s">
        <v>596</v>
      </c>
      <c r="E261" s="43" t="s">
        <v>597</v>
      </c>
      <c r="F261" s="21" t="s">
        <v>598</v>
      </c>
      <c r="G261" s="22" t="s">
        <v>579</v>
      </c>
      <c r="H261" s="13">
        <v>316</v>
      </c>
      <c r="I261" s="23">
        <v>316</v>
      </c>
      <c r="J261" s="22">
        <v>316</v>
      </c>
      <c r="K261" s="12">
        <f t="shared" si="18"/>
        <v>120.08</v>
      </c>
      <c r="L261" s="12">
        <v>120080</v>
      </c>
      <c r="M261" s="12">
        <v>380</v>
      </c>
      <c r="N261" s="30">
        <f t="shared" si="19"/>
        <v>316</v>
      </c>
      <c r="O261" s="30">
        <f t="shared" si="20"/>
        <v>316</v>
      </c>
      <c r="P261" s="12">
        <v>100</v>
      </c>
      <c r="Q261" s="30">
        <v>31600</v>
      </c>
    </row>
    <row r="262" s="4" customFormat="1" ht="30" customHeight="1" spans="1:17">
      <c r="A262" s="12">
        <v>255</v>
      </c>
      <c r="B262" s="12" t="s">
        <v>23</v>
      </c>
      <c r="C262" s="23" t="s">
        <v>599</v>
      </c>
      <c r="D262" s="23" t="s">
        <v>599</v>
      </c>
      <c r="E262" s="43" t="s">
        <v>532</v>
      </c>
      <c r="F262" s="21" t="s">
        <v>600</v>
      </c>
      <c r="G262" s="22" t="s">
        <v>579</v>
      </c>
      <c r="H262" s="13">
        <v>230</v>
      </c>
      <c r="I262" s="23">
        <v>230</v>
      </c>
      <c r="J262" s="22">
        <v>230</v>
      </c>
      <c r="K262" s="12">
        <f t="shared" si="18"/>
        <v>87.4</v>
      </c>
      <c r="L262" s="12">
        <v>79840</v>
      </c>
      <c r="M262" s="12">
        <v>380</v>
      </c>
      <c r="N262" s="30">
        <f t="shared" si="19"/>
        <v>210.105263157895</v>
      </c>
      <c r="O262" s="30">
        <f t="shared" si="20"/>
        <v>210.105263157895</v>
      </c>
      <c r="P262" s="12">
        <v>100</v>
      </c>
      <c r="Q262" s="30">
        <v>21010.53</v>
      </c>
    </row>
    <row r="263" s="4" customFormat="1" ht="30" customHeight="1" spans="1:17">
      <c r="A263" s="12">
        <v>256</v>
      </c>
      <c r="B263" s="12" t="s">
        <v>23</v>
      </c>
      <c r="C263" s="23" t="s">
        <v>601</v>
      </c>
      <c r="D263" s="23" t="s">
        <v>601</v>
      </c>
      <c r="E263" s="43" t="s">
        <v>602</v>
      </c>
      <c r="F263" s="21" t="s">
        <v>603</v>
      </c>
      <c r="G263" s="22" t="s">
        <v>579</v>
      </c>
      <c r="H263" s="13">
        <v>40</v>
      </c>
      <c r="I263" s="23">
        <v>40</v>
      </c>
      <c r="J263" s="22">
        <v>40</v>
      </c>
      <c r="K263" s="12">
        <f t="shared" si="18"/>
        <v>15.2</v>
      </c>
      <c r="L263" s="12">
        <v>18948</v>
      </c>
      <c r="M263" s="12">
        <v>380</v>
      </c>
      <c r="N263" s="30">
        <f t="shared" si="19"/>
        <v>49.8631578947368</v>
      </c>
      <c r="O263" s="30">
        <f t="shared" si="20"/>
        <v>40</v>
      </c>
      <c r="P263" s="12">
        <v>100</v>
      </c>
      <c r="Q263" s="30">
        <v>4000</v>
      </c>
    </row>
    <row r="264" s="4" customFormat="1" ht="30" customHeight="1" spans="1:17">
      <c r="A264" s="12">
        <v>257</v>
      </c>
      <c r="B264" s="12" t="s">
        <v>23</v>
      </c>
      <c r="C264" s="23" t="s">
        <v>604</v>
      </c>
      <c r="D264" s="23" t="s">
        <v>604</v>
      </c>
      <c r="E264" s="43" t="s">
        <v>350</v>
      </c>
      <c r="F264" s="21" t="s">
        <v>605</v>
      </c>
      <c r="G264" s="22" t="s">
        <v>579</v>
      </c>
      <c r="H264" s="13">
        <v>12</v>
      </c>
      <c r="I264" s="23">
        <v>12</v>
      </c>
      <c r="J264" s="22">
        <v>0</v>
      </c>
      <c r="K264" s="12">
        <f t="shared" si="18"/>
        <v>0</v>
      </c>
      <c r="L264" s="12">
        <v>4494</v>
      </c>
      <c r="M264" s="12">
        <v>380</v>
      </c>
      <c r="N264" s="30">
        <f t="shared" si="19"/>
        <v>11.8263157894737</v>
      </c>
      <c r="O264" s="30">
        <f t="shared" si="20"/>
        <v>11.8263157894737</v>
      </c>
      <c r="P264" s="12">
        <v>100</v>
      </c>
      <c r="Q264" s="30">
        <v>1182.63</v>
      </c>
    </row>
    <row r="265" s="4" customFormat="1" ht="30" customHeight="1" spans="1:17">
      <c r="A265" s="12">
        <v>258</v>
      </c>
      <c r="B265" s="12" t="s">
        <v>23</v>
      </c>
      <c r="C265" s="23" t="s">
        <v>606</v>
      </c>
      <c r="D265" s="23" t="s">
        <v>606</v>
      </c>
      <c r="E265" s="43" t="s">
        <v>607</v>
      </c>
      <c r="F265" s="21" t="s">
        <v>608</v>
      </c>
      <c r="G265" s="22" t="s">
        <v>579</v>
      </c>
      <c r="H265" s="13">
        <v>36</v>
      </c>
      <c r="I265" s="23">
        <v>36</v>
      </c>
      <c r="J265" s="22">
        <v>36</v>
      </c>
      <c r="K265" s="12">
        <f t="shared" si="18"/>
        <v>13.68</v>
      </c>
      <c r="L265" s="12">
        <v>12894</v>
      </c>
      <c r="M265" s="12">
        <v>380</v>
      </c>
      <c r="N265" s="30">
        <f t="shared" si="19"/>
        <v>33.9315789473684</v>
      </c>
      <c r="O265" s="30">
        <f t="shared" si="20"/>
        <v>33.9315789473684</v>
      </c>
      <c r="P265" s="12">
        <v>100</v>
      </c>
      <c r="Q265" s="30">
        <v>3393.16</v>
      </c>
    </row>
    <row r="266" s="4" customFormat="1" ht="30" customHeight="1" spans="1:17">
      <c r="A266" s="12">
        <v>259</v>
      </c>
      <c r="B266" s="12" t="s">
        <v>23</v>
      </c>
      <c r="C266" s="23" t="s">
        <v>609</v>
      </c>
      <c r="D266" s="23" t="s">
        <v>609</v>
      </c>
      <c r="E266" s="43" t="s">
        <v>610</v>
      </c>
      <c r="F266" s="21" t="s">
        <v>611</v>
      </c>
      <c r="G266" s="22" t="s">
        <v>579</v>
      </c>
      <c r="H266" s="13">
        <v>10</v>
      </c>
      <c r="I266" s="23">
        <v>10</v>
      </c>
      <c r="J266" s="22">
        <v>10</v>
      </c>
      <c r="K266" s="12">
        <f t="shared" si="18"/>
        <v>3.8</v>
      </c>
      <c r="L266" s="12">
        <v>2390</v>
      </c>
      <c r="M266" s="12">
        <v>380</v>
      </c>
      <c r="N266" s="30">
        <f t="shared" si="19"/>
        <v>6.28947368421053</v>
      </c>
      <c r="O266" s="30">
        <f t="shared" si="20"/>
        <v>6.28947368421053</v>
      </c>
      <c r="P266" s="12">
        <v>100</v>
      </c>
      <c r="Q266" s="30">
        <v>628.96</v>
      </c>
    </row>
    <row r="267" s="4" customFormat="1" ht="30" customHeight="1" spans="1:17">
      <c r="A267" s="12">
        <v>260</v>
      </c>
      <c r="B267" s="12" t="s">
        <v>23</v>
      </c>
      <c r="C267" s="23" t="s">
        <v>612</v>
      </c>
      <c r="D267" s="23" t="s">
        <v>612</v>
      </c>
      <c r="E267" s="43" t="s">
        <v>613</v>
      </c>
      <c r="F267" s="21" t="s">
        <v>614</v>
      </c>
      <c r="G267" s="22" t="s">
        <v>579</v>
      </c>
      <c r="H267" s="13">
        <v>11</v>
      </c>
      <c r="I267" s="23">
        <v>11</v>
      </c>
      <c r="J267" s="22">
        <v>11</v>
      </c>
      <c r="K267" s="12">
        <f t="shared" si="18"/>
        <v>4.18</v>
      </c>
      <c r="L267" s="12">
        <v>3772</v>
      </c>
      <c r="M267" s="12">
        <v>380</v>
      </c>
      <c r="N267" s="30">
        <f t="shared" si="19"/>
        <v>9.92631578947368</v>
      </c>
      <c r="O267" s="30">
        <f t="shared" si="20"/>
        <v>9.92631578947368</v>
      </c>
      <c r="P267" s="12">
        <v>100</v>
      </c>
      <c r="Q267" s="30">
        <v>992.64</v>
      </c>
    </row>
    <row r="268" s="4" customFormat="1" ht="30" customHeight="1" spans="1:17">
      <c r="A268" s="12">
        <v>261</v>
      </c>
      <c r="B268" s="12" t="s">
        <v>23</v>
      </c>
      <c r="C268" s="23" t="s">
        <v>615</v>
      </c>
      <c r="D268" s="23" t="s">
        <v>615</v>
      </c>
      <c r="E268" s="43" t="s">
        <v>607</v>
      </c>
      <c r="F268" s="21" t="s">
        <v>616</v>
      </c>
      <c r="G268" s="22" t="s">
        <v>579</v>
      </c>
      <c r="H268" s="13">
        <v>0</v>
      </c>
      <c r="I268" s="23">
        <v>4</v>
      </c>
      <c r="J268" s="22">
        <v>4</v>
      </c>
      <c r="K268" s="12">
        <f t="shared" si="18"/>
        <v>1.52</v>
      </c>
      <c r="L268" s="12">
        <v>1290</v>
      </c>
      <c r="M268" s="12">
        <v>380</v>
      </c>
      <c r="N268" s="30">
        <f t="shared" si="19"/>
        <v>3.39473684210526</v>
      </c>
      <c r="O268" s="30">
        <f t="shared" si="20"/>
        <v>3.39473684210526</v>
      </c>
      <c r="P268" s="12">
        <v>100</v>
      </c>
      <c r="Q268" s="30">
        <v>339.47</v>
      </c>
    </row>
    <row r="269" s="4" customFormat="1" ht="30" customHeight="1" spans="1:17">
      <c r="A269" s="12">
        <v>262</v>
      </c>
      <c r="B269" s="12" t="s">
        <v>23</v>
      </c>
      <c r="C269" s="23" t="s">
        <v>617</v>
      </c>
      <c r="D269" s="23" t="s">
        <v>617</v>
      </c>
      <c r="E269" s="43" t="s">
        <v>514</v>
      </c>
      <c r="F269" s="21" t="s">
        <v>618</v>
      </c>
      <c r="G269" s="22" t="s">
        <v>579</v>
      </c>
      <c r="H269" s="13">
        <v>0</v>
      </c>
      <c r="I269" s="23">
        <v>5</v>
      </c>
      <c r="J269" s="22">
        <v>0</v>
      </c>
      <c r="K269" s="12">
        <f t="shared" si="18"/>
        <v>0</v>
      </c>
      <c r="L269" s="12">
        <v>1350</v>
      </c>
      <c r="M269" s="12">
        <v>380</v>
      </c>
      <c r="N269" s="30">
        <f t="shared" si="19"/>
        <v>3.55263157894737</v>
      </c>
      <c r="O269" s="30">
        <f t="shared" si="20"/>
        <v>3.55263157894737</v>
      </c>
      <c r="P269" s="12">
        <v>100</v>
      </c>
      <c r="Q269" s="30">
        <v>355.27</v>
      </c>
    </row>
    <row r="270" s="4" customFormat="1" ht="30" customHeight="1" spans="1:17">
      <c r="A270" s="12">
        <v>263</v>
      </c>
      <c r="B270" s="12" t="s">
        <v>23</v>
      </c>
      <c r="C270" s="23" t="s">
        <v>619</v>
      </c>
      <c r="D270" s="23" t="s">
        <v>619</v>
      </c>
      <c r="E270" s="43" t="s">
        <v>620</v>
      </c>
      <c r="F270" s="21" t="s">
        <v>621</v>
      </c>
      <c r="G270" s="22" t="s">
        <v>579</v>
      </c>
      <c r="H270" s="13">
        <v>0</v>
      </c>
      <c r="I270" s="23">
        <v>6</v>
      </c>
      <c r="J270" s="22">
        <v>0</v>
      </c>
      <c r="K270" s="12">
        <f t="shared" si="18"/>
        <v>0</v>
      </c>
      <c r="L270" s="12">
        <v>2360</v>
      </c>
      <c r="M270" s="12">
        <v>380</v>
      </c>
      <c r="N270" s="30">
        <f t="shared" si="19"/>
        <v>6.21052631578947</v>
      </c>
      <c r="O270" s="30">
        <f t="shared" si="20"/>
        <v>6</v>
      </c>
      <c r="P270" s="12">
        <v>100</v>
      </c>
      <c r="Q270" s="30">
        <v>600</v>
      </c>
    </row>
    <row r="271" s="4" customFormat="1" ht="30" customHeight="1" spans="1:17">
      <c r="A271" s="12">
        <v>264</v>
      </c>
      <c r="B271" s="12" t="s">
        <v>23</v>
      </c>
      <c r="C271" s="23" t="s">
        <v>622</v>
      </c>
      <c r="D271" s="23" t="s">
        <v>622</v>
      </c>
      <c r="E271" s="43" t="s">
        <v>607</v>
      </c>
      <c r="F271" s="21" t="s">
        <v>623</v>
      </c>
      <c r="G271" s="22" t="s">
        <v>579</v>
      </c>
      <c r="H271" s="13">
        <v>0</v>
      </c>
      <c r="I271" s="23">
        <v>7</v>
      </c>
      <c r="J271" s="22">
        <v>0</v>
      </c>
      <c r="K271" s="12">
        <f t="shared" si="18"/>
        <v>0</v>
      </c>
      <c r="L271" s="12">
        <v>2310</v>
      </c>
      <c r="M271" s="12">
        <v>380</v>
      </c>
      <c r="N271" s="30">
        <f t="shared" si="19"/>
        <v>6.07894736842105</v>
      </c>
      <c r="O271" s="30">
        <f t="shared" si="20"/>
        <v>6.07894736842105</v>
      </c>
      <c r="P271" s="12">
        <v>100</v>
      </c>
      <c r="Q271" s="30">
        <v>607.89</v>
      </c>
    </row>
    <row r="272" s="4" customFormat="1" ht="30" customHeight="1" spans="1:17">
      <c r="A272" s="12">
        <v>265</v>
      </c>
      <c r="B272" s="12" t="s">
        <v>23</v>
      </c>
      <c r="C272" s="23" t="s">
        <v>624</v>
      </c>
      <c r="D272" s="23" t="s">
        <v>624</v>
      </c>
      <c r="E272" s="43" t="s">
        <v>625</v>
      </c>
      <c r="F272" s="21" t="s">
        <v>626</v>
      </c>
      <c r="G272" s="22" t="s">
        <v>627</v>
      </c>
      <c r="H272" s="13">
        <v>570</v>
      </c>
      <c r="I272" s="23">
        <v>750</v>
      </c>
      <c r="J272" s="22">
        <v>570</v>
      </c>
      <c r="K272" s="12">
        <f t="shared" ref="K272:K280" si="21">J272*380/1000</f>
        <v>216.6</v>
      </c>
      <c r="L272" s="12">
        <v>285537</v>
      </c>
      <c r="M272" s="12">
        <v>380</v>
      </c>
      <c r="N272" s="30">
        <f t="shared" ref="N272:N282" si="22">L272/M272</f>
        <v>751.413157894737</v>
      </c>
      <c r="O272" s="30">
        <f t="shared" ref="O272:O282" si="23">IF(N272&gt;I272,I272,N272)</f>
        <v>750</v>
      </c>
      <c r="P272" s="12">
        <v>100</v>
      </c>
      <c r="Q272" s="30">
        <v>75000</v>
      </c>
    </row>
    <row r="273" s="4" customFormat="1" ht="30" customHeight="1" spans="1:17">
      <c r="A273" s="12">
        <v>266</v>
      </c>
      <c r="B273" s="12" t="s">
        <v>23</v>
      </c>
      <c r="C273" s="23" t="s">
        <v>628</v>
      </c>
      <c r="D273" s="23" t="s">
        <v>628</v>
      </c>
      <c r="E273" s="43" t="s">
        <v>629</v>
      </c>
      <c r="F273" s="21" t="s">
        <v>630</v>
      </c>
      <c r="G273" s="22" t="s">
        <v>627</v>
      </c>
      <c r="H273" s="13">
        <v>0</v>
      </c>
      <c r="I273" s="23">
        <v>450</v>
      </c>
      <c r="J273" s="22">
        <v>450</v>
      </c>
      <c r="K273" s="12">
        <f t="shared" si="21"/>
        <v>171</v>
      </c>
      <c r="L273" s="12">
        <v>173306</v>
      </c>
      <c r="M273" s="12">
        <v>380</v>
      </c>
      <c r="N273" s="30">
        <f t="shared" si="22"/>
        <v>456.068421052632</v>
      </c>
      <c r="O273" s="30">
        <f t="shared" si="23"/>
        <v>450</v>
      </c>
      <c r="P273" s="12">
        <v>100</v>
      </c>
      <c r="Q273" s="30">
        <v>45000</v>
      </c>
    </row>
    <row r="274" s="4" customFormat="1" ht="30" customHeight="1" spans="1:17">
      <c r="A274" s="12">
        <v>267</v>
      </c>
      <c r="B274" s="12" t="s">
        <v>23</v>
      </c>
      <c r="C274" s="23" t="s">
        <v>631</v>
      </c>
      <c r="D274" s="23" t="s">
        <v>631</v>
      </c>
      <c r="E274" s="43" t="s">
        <v>607</v>
      </c>
      <c r="F274" s="21" t="s">
        <v>632</v>
      </c>
      <c r="G274" s="22" t="s">
        <v>627</v>
      </c>
      <c r="H274" s="13">
        <v>0</v>
      </c>
      <c r="I274" s="23">
        <v>300</v>
      </c>
      <c r="J274" s="22">
        <v>300</v>
      </c>
      <c r="K274" s="12">
        <f t="shared" si="21"/>
        <v>114</v>
      </c>
      <c r="L274" s="12">
        <v>111698</v>
      </c>
      <c r="M274" s="12">
        <v>380</v>
      </c>
      <c r="N274" s="30">
        <f t="shared" si="22"/>
        <v>293.942105263158</v>
      </c>
      <c r="O274" s="30">
        <f t="shared" si="23"/>
        <v>293.942105263158</v>
      </c>
      <c r="P274" s="12">
        <v>100</v>
      </c>
      <c r="Q274" s="30">
        <v>29394.22</v>
      </c>
    </row>
    <row r="275" s="4" customFormat="1" ht="30" customHeight="1" spans="1:17">
      <c r="A275" s="12">
        <v>268</v>
      </c>
      <c r="B275" s="12" t="s">
        <v>23</v>
      </c>
      <c r="C275" s="23" t="s">
        <v>633</v>
      </c>
      <c r="D275" s="23" t="s">
        <v>633</v>
      </c>
      <c r="E275" s="43" t="s">
        <v>607</v>
      </c>
      <c r="F275" s="21" t="s">
        <v>634</v>
      </c>
      <c r="G275" s="22" t="s">
        <v>627</v>
      </c>
      <c r="H275" s="13">
        <v>0</v>
      </c>
      <c r="I275" s="23">
        <v>80</v>
      </c>
      <c r="J275" s="22">
        <v>80</v>
      </c>
      <c r="K275" s="12">
        <f t="shared" si="21"/>
        <v>30.4</v>
      </c>
      <c r="L275" s="12">
        <v>30602</v>
      </c>
      <c r="M275" s="12">
        <v>380</v>
      </c>
      <c r="N275" s="30">
        <f t="shared" si="22"/>
        <v>80.5315789473684</v>
      </c>
      <c r="O275" s="30">
        <f t="shared" si="23"/>
        <v>80</v>
      </c>
      <c r="P275" s="12">
        <v>100</v>
      </c>
      <c r="Q275" s="30">
        <v>8000</v>
      </c>
    </row>
    <row r="276" s="4" customFormat="1" ht="30" customHeight="1" spans="1:17">
      <c r="A276" s="12">
        <v>269</v>
      </c>
      <c r="B276" s="12" t="s">
        <v>23</v>
      </c>
      <c r="C276" s="23" t="s">
        <v>635</v>
      </c>
      <c r="D276" s="23" t="s">
        <v>635</v>
      </c>
      <c r="E276" s="43" t="s">
        <v>636</v>
      </c>
      <c r="F276" s="21" t="s">
        <v>637</v>
      </c>
      <c r="G276" s="22" t="s">
        <v>627</v>
      </c>
      <c r="H276" s="13">
        <v>0</v>
      </c>
      <c r="I276" s="23">
        <v>232</v>
      </c>
      <c r="J276" s="22">
        <v>232</v>
      </c>
      <c r="K276" s="12">
        <f t="shared" si="21"/>
        <v>88.16</v>
      </c>
      <c r="L276" s="12">
        <v>88815</v>
      </c>
      <c r="M276" s="12">
        <v>380</v>
      </c>
      <c r="N276" s="30">
        <f t="shared" si="22"/>
        <v>233.723684210526</v>
      </c>
      <c r="O276" s="30">
        <f t="shared" si="23"/>
        <v>232</v>
      </c>
      <c r="P276" s="12">
        <v>100</v>
      </c>
      <c r="Q276" s="30">
        <v>23200</v>
      </c>
    </row>
    <row r="277" s="4" customFormat="1" ht="30" customHeight="1" spans="1:17">
      <c r="A277" s="12">
        <v>270</v>
      </c>
      <c r="B277" s="12" t="s">
        <v>23</v>
      </c>
      <c r="C277" s="23" t="s">
        <v>638</v>
      </c>
      <c r="D277" s="23" t="s">
        <v>638</v>
      </c>
      <c r="E277" s="43" t="s">
        <v>610</v>
      </c>
      <c r="F277" s="21" t="s">
        <v>639</v>
      </c>
      <c r="G277" s="22" t="s">
        <v>627</v>
      </c>
      <c r="H277" s="13">
        <v>0</v>
      </c>
      <c r="I277" s="23">
        <v>100</v>
      </c>
      <c r="J277" s="22">
        <v>100</v>
      </c>
      <c r="K277" s="12">
        <f t="shared" si="21"/>
        <v>38</v>
      </c>
      <c r="L277" s="12">
        <v>37650</v>
      </c>
      <c r="M277" s="12">
        <v>380</v>
      </c>
      <c r="N277" s="30">
        <f t="shared" si="22"/>
        <v>99.0789473684211</v>
      </c>
      <c r="O277" s="30">
        <f t="shared" si="23"/>
        <v>99.0789473684211</v>
      </c>
      <c r="P277" s="12">
        <v>100</v>
      </c>
      <c r="Q277" s="30">
        <v>9907.89</v>
      </c>
    </row>
    <row r="278" s="4" customFormat="1" ht="30" customHeight="1" spans="1:17">
      <c r="A278" s="12">
        <v>271</v>
      </c>
      <c r="B278" s="12" t="s">
        <v>23</v>
      </c>
      <c r="C278" s="23" t="s">
        <v>640</v>
      </c>
      <c r="D278" s="23" t="s">
        <v>640</v>
      </c>
      <c r="E278" s="43" t="s">
        <v>641</v>
      </c>
      <c r="F278" s="21" t="s">
        <v>642</v>
      </c>
      <c r="G278" s="22" t="s">
        <v>643</v>
      </c>
      <c r="H278" s="13">
        <v>522</v>
      </c>
      <c r="I278" s="23">
        <v>522</v>
      </c>
      <c r="J278" s="22">
        <v>522</v>
      </c>
      <c r="K278" s="12">
        <f t="shared" si="21"/>
        <v>198.36</v>
      </c>
      <c r="L278" s="33">
        <v>191957</v>
      </c>
      <c r="M278" s="33">
        <v>380</v>
      </c>
      <c r="N278" s="37">
        <f t="shared" si="22"/>
        <v>505.15</v>
      </c>
      <c r="O278" s="37">
        <f t="shared" si="23"/>
        <v>505.15</v>
      </c>
      <c r="P278" s="33">
        <v>100</v>
      </c>
      <c r="Q278" s="37">
        <v>50515</v>
      </c>
    </row>
    <row r="279" s="4" customFormat="1" ht="30" customHeight="1" spans="1:17">
      <c r="A279" s="12">
        <v>272</v>
      </c>
      <c r="B279" s="12" t="s">
        <v>23</v>
      </c>
      <c r="C279" s="23" t="s">
        <v>644</v>
      </c>
      <c r="D279" s="23" t="s">
        <v>644</v>
      </c>
      <c r="E279" s="43" t="s">
        <v>645</v>
      </c>
      <c r="F279" s="21" t="s">
        <v>646</v>
      </c>
      <c r="G279" s="22" t="s">
        <v>643</v>
      </c>
      <c r="H279" s="13">
        <v>0</v>
      </c>
      <c r="I279" s="23">
        <v>640</v>
      </c>
      <c r="J279" s="22">
        <v>0</v>
      </c>
      <c r="K279" s="12">
        <f t="shared" si="21"/>
        <v>0</v>
      </c>
      <c r="L279" s="12">
        <v>244821</v>
      </c>
      <c r="M279" s="12">
        <v>380</v>
      </c>
      <c r="N279" s="30">
        <f t="shared" si="22"/>
        <v>644.265789473684</v>
      </c>
      <c r="O279" s="30">
        <f t="shared" si="23"/>
        <v>640</v>
      </c>
      <c r="P279" s="12">
        <v>100</v>
      </c>
      <c r="Q279" s="30">
        <v>64000</v>
      </c>
    </row>
    <row r="280" s="4" customFormat="1" ht="30" customHeight="1" spans="1:17">
      <c r="A280" s="12">
        <v>273</v>
      </c>
      <c r="B280" s="12" t="s">
        <v>23</v>
      </c>
      <c r="C280" s="23" t="s">
        <v>647</v>
      </c>
      <c r="D280" s="23" t="s">
        <v>647</v>
      </c>
      <c r="E280" s="43" t="s">
        <v>648</v>
      </c>
      <c r="F280" s="21" t="s">
        <v>649</v>
      </c>
      <c r="G280" s="22" t="s">
        <v>643</v>
      </c>
      <c r="H280" s="13">
        <v>660</v>
      </c>
      <c r="I280" s="23">
        <v>695</v>
      </c>
      <c r="J280" s="22">
        <v>685</v>
      </c>
      <c r="K280" s="12">
        <f t="shared" si="21"/>
        <v>260.3</v>
      </c>
      <c r="L280" s="12">
        <v>146287</v>
      </c>
      <c r="M280" s="12">
        <v>380</v>
      </c>
      <c r="N280" s="30">
        <f t="shared" si="22"/>
        <v>384.965789473684</v>
      </c>
      <c r="O280" s="30">
        <f t="shared" si="23"/>
        <v>384.965789473684</v>
      </c>
      <c r="P280" s="12">
        <v>100</v>
      </c>
      <c r="Q280" s="30">
        <v>38496.59</v>
      </c>
    </row>
    <row r="281" s="4" customFormat="1" ht="30" customHeight="1" spans="1:17">
      <c r="A281" s="12">
        <v>274</v>
      </c>
      <c r="B281" s="12" t="s">
        <v>23</v>
      </c>
      <c r="C281" s="23" t="s">
        <v>650</v>
      </c>
      <c r="D281" s="23" t="s">
        <v>650</v>
      </c>
      <c r="E281" s="43" t="s">
        <v>613</v>
      </c>
      <c r="F281" s="45" t="s">
        <v>651</v>
      </c>
      <c r="G281" s="22" t="s">
        <v>579</v>
      </c>
      <c r="H281" s="13">
        <v>0</v>
      </c>
      <c r="I281" s="23">
        <v>50</v>
      </c>
      <c r="J281" s="22">
        <v>0</v>
      </c>
      <c r="K281" s="12">
        <v>0</v>
      </c>
      <c r="L281" s="12">
        <v>17191</v>
      </c>
      <c r="M281" s="12">
        <v>380</v>
      </c>
      <c r="N281" s="30">
        <f t="shared" si="22"/>
        <v>45.2394736842105</v>
      </c>
      <c r="O281" s="30">
        <f t="shared" si="23"/>
        <v>45.2394736842105</v>
      </c>
      <c r="P281" s="12">
        <v>100</v>
      </c>
      <c r="Q281" s="30">
        <v>4523.96</v>
      </c>
    </row>
    <row r="282" s="4" customFormat="1" ht="66" customHeight="1" spans="1:17">
      <c r="A282" s="12">
        <v>275</v>
      </c>
      <c r="B282" s="12" t="s">
        <v>23</v>
      </c>
      <c r="C282" s="23" t="s">
        <v>652</v>
      </c>
      <c r="D282" s="23" t="s">
        <v>652</v>
      </c>
      <c r="E282" s="12" t="s">
        <v>653</v>
      </c>
      <c r="F282" s="21" t="s">
        <v>575</v>
      </c>
      <c r="G282" s="22" t="s">
        <v>643</v>
      </c>
      <c r="H282" s="12">
        <v>0</v>
      </c>
      <c r="I282" s="12">
        <v>100</v>
      </c>
      <c r="J282" s="12">
        <v>0</v>
      </c>
      <c r="K282" s="12">
        <v>0</v>
      </c>
      <c r="L282" s="12">
        <v>50214</v>
      </c>
      <c r="M282" s="12">
        <v>380</v>
      </c>
      <c r="N282" s="30">
        <f t="shared" si="22"/>
        <v>132.142105263158</v>
      </c>
      <c r="O282" s="30">
        <f t="shared" si="23"/>
        <v>100</v>
      </c>
      <c r="P282" s="12">
        <v>100</v>
      </c>
      <c r="Q282" s="30">
        <v>10000</v>
      </c>
    </row>
  </sheetData>
  <autoFilter ref="A5:Q282">
    <extLst/>
  </autoFilter>
  <mergeCells count="23">
    <mergeCell ref="A1:Q1"/>
    <mergeCell ref="A2:D2"/>
    <mergeCell ref="J3:N3"/>
    <mergeCell ref="L4:N4"/>
    <mergeCell ref="A7:G7"/>
    <mergeCell ref="A3:A6"/>
    <mergeCell ref="B3:B6"/>
    <mergeCell ref="C3:C6"/>
    <mergeCell ref="D3:D6"/>
    <mergeCell ref="E3:E6"/>
    <mergeCell ref="F3:F6"/>
    <mergeCell ref="G3:G6"/>
    <mergeCell ref="H5:H6"/>
    <mergeCell ref="I5:I6"/>
    <mergeCell ref="J4:J6"/>
    <mergeCell ref="K4:K6"/>
    <mergeCell ref="L5:L6"/>
    <mergeCell ref="M5:M6"/>
    <mergeCell ref="N5:N6"/>
    <mergeCell ref="O3:O6"/>
    <mergeCell ref="P3:P6"/>
    <mergeCell ref="Q3:Q6"/>
    <mergeCell ref="H3:I4"/>
  </mergeCells>
  <dataValidations count="1">
    <dataValidation type="list" allowBlank="1" showInputMessage="1" showErrorMessage="1" sqref="B7 G41 G61 G62 G108 G113 G120 G126 G142 G154 G155 G159 G168 G221 G244 G245 G246 G247 G248 G249 G250 G251 G252 G253 G270 G271 G278 G279 G280 G282 G8:G10 G11:G27 G28:G30 G31:G36 G37:G40 G42:G48 G49:G58 G59:G60 G63:G64 G65:G69 G70:G72 G73:G79 G80:G83 G84:G107 G109:G112 G114:G117 G118:G119 G121:G125 G127:G128 G129:G135 G136:G141 G143:G146 G147:G148 G149:G153 G156:G158 G160:G165 G166:G167 G169:G176 G177:G213 G214:G215 G216:G218 G219:G220 G222:G223 G224:G227 G228:G231 G232:G239 G240:G243 G254:G264 G265:G267 G268:G269 G272:G277">
      <formula1>"小麦,稻谷"</formula1>
    </dataValidation>
  </dataValidations>
  <pageMargins left="0.393055555555556" right="0.393055555555556" top="0.590277777777778" bottom="0.472222222222222" header="0.5" footer="0.275"/>
  <pageSetup paperSize="9" scale="64" fitToHeight="0" orientation="landscape" horizontalDpi="600"/>
  <headerFooter>
    <oddFooter>&amp;C第 &amp;P 页，共 &amp;N 页</oddFooter>
  </headerFooter>
  <ignoredErrors>
    <ignoredError sqref="G8:G28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李俊镇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2024-08-23T01:39:00Z</dcterms:created>
  <dcterms:modified xsi:type="dcterms:W3CDTF">2024-08-29T15:01:39Z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4C0B5A68920962A8D31CD06635DB916C</vt:lpwstr>
  </property>
  <property fmtid="{D5CDD505-2E9C-101B-9397-08002B2CF9AE}" pid="3" name="KSOProductBuildVer">
    <vt:lpwstr>2052-11.8.2.11929</vt:lpwstr>
  </property>
</Properties>
</file>