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Print_Titles" localSheetId="0">Sheet2!$4:$5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<sst xmlns="http://schemas.openxmlformats.org/spreadsheetml/2006/main" count="65" uniqueCount="49">
  <si>
    <t xml:space="preserve">附件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</si>
  <si>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综合估算表    </t>
  </si>
  <si>
    <t>项目名称：永宁县乌银高速周边历史遗留废弃矿山生态修复项目</t>
  </si>
  <si>
    <t>序号</t>
  </si>
  <si>
    <t>项目名称</t>
  </si>
  <si>
    <t>工程量</t>
  </si>
  <si>
    <t xml:space="preserve"> 估算金额（万元）</t>
  </si>
  <si>
    <t>单位</t>
  </si>
  <si>
    <t>数量</t>
  </si>
  <si>
    <t>工程施工费</t>
  </si>
  <si>
    <t>设备购置费</t>
  </si>
  <si>
    <t>其他费用</t>
  </si>
  <si>
    <t>合计</t>
  </si>
  <si>
    <t>一</t>
  </si>
  <si>
    <t>工程费用</t>
  </si>
  <si>
    <t>1#治理区</t>
  </si>
  <si>
    <t>项</t>
  </si>
  <si>
    <t>2#治理区</t>
  </si>
  <si>
    <t>3#治理区</t>
  </si>
  <si>
    <t>4#治理区</t>
  </si>
  <si>
    <t>5#治理区</t>
  </si>
  <si>
    <t>6#治理区</t>
  </si>
  <si>
    <t>7#治理区</t>
  </si>
  <si>
    <t>8#治理区</t>
  </si>
  <si>
    <t>9#治理区</t>
  </si>
  <si>
    <t>10#治理区</t>
  </si>
  <si>
    <t>11#治理区</t>
  </si>
  <si>
    <t>12#治理区</t>
  </si>
  <si>
    <t>13#治理区</t>
  </si>
  <si>
    <t>14#治理区</t>
  </si>
  <si>
    <t>15#治理区</t>
  </si>
  <si>
    <t>16#治理区</t>
  </si>
  <si>
    <t>二</t>
  </si>
  <si>
    <t>项目建议书编制费</t>
  </si>
  <si>
    <t>项目可行性研究费</t>
  </si>
  <si>
    <t>项目勘测费</t>
  </si>
  <si>
    <t>项目前期无人机影像费</t>
  </si>
  <si>
    <t>项目设计与预算编制费</t>
  </si>
  <si>
    <t>项目招标费</t>
  </si>
  <si>
    <t>环境影响评价报告编制费</t>
  </si>
  <si>
    <t>水土保持报告编制费</t>
  </si>
  <si>
    <t>防洪评价报告编制费</t>
  </si>
  <si>
    <t>工程监理费</t>
  </si>
  <si>
    <t>工程复核费</t>
  </si>
  <si>
    <t>工程验收费</t>
  </si>
  <si>
    <t>项目决算编制及审计费</t>
  </si>
  <si>
    <t>项目验收无人机影像费</t>
  </si>
  <si>
    <t>项目管理费</t>
  </si>
  <si>
    <t>估算总金额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</si>
</sst>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4"/>
      <color indexed="8"/>
      <name val="黑体"/>
      <charset val="134"/>
    </font>
    <font>
      <sz val="22"/>
      <color indexed="8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扁担沟土地整理项目0507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0"/>
  <sheetViews>
    <sheetView tabSelected="1" zoomScale="110" zoomScaleNormal="110" workbookViewId="0">
      <selection activeCell="A2" sqref="A2:H2"/>
    </sheetView>
  </sheetViews>
  <sheetFormatPr defaultColWidth="9" defaultRowHeight="13.5"/>
  <cols>
    <col min="1" max="1" width="7.125" style="6" customWidth="1"/>
    <col min="2" max="2" width="22.6166666666667" style="7" customWidth="1"/>
    <col min="3" max="3" width="5.825" customWidth="1"/>
    <col min="4" max="4" width="6.03333333333333" customWidth="1"/>
    <col min="5" max="5" width="12.0416666666667" customWidth="1"/>
    <col min="6" max="6" width="12.05" style="8" customWidth="1"/>
    <col min="7" max="7" width="15.675" customWidth="1"/>
    <col min="8" max="8" width="11.3583333333333" customWidth="1"/>
  </cols>
  <sheetData>
    <row r="1" ht="27.95" customHeight="1" spans="1:9">
      <c r="A1" s="9" t="s">
        <v>0</v>
      </c>
      <c r="B1" s="10"/>
      <c r="C1" s="10"/>
      <c r="D1" s="10"/>
      <c r="E1" s="10"/>
      <c r="F1" s="11"/>
      <c r="G1" s="10"/>
      <c r="H1" s="10"/>
      <c r="I1" s="45"/>
    </row>
    <row r="2" ht="27.95" customHeight="1" spans="1:10">
      <c r="A2" s="12" t="s">
        <v>1</v>
      </c>
      <c r="B2" s="13"/>
      <c r="C2" s="12"/>
      <c r="D2" s="12"/>
      <c r="E2" s="12"/>
      <c r="F2" s="14"/>
      <c r="G2" s="12"/>
      <c r="H2" s="12"/>
      <c r="I2" s="46"/>
      <c r="J2" s="12"/>
    </row>
    <row r="3" ht="39" customHeight="1" spans="1:23">
      <c r="A3" s="15" t="s">
        <v>2</v>
      </c>
      <c r="B3" s="16"/>
      <c r="C3" s="16"/>
      <c r="D3" s="16"/>
      <c r="E3" s="16"/>
      <c r="F3" s="17"/>
      <c r="G3" s="16"/>
      <c r="H3" s="16"/>
      <c r="I3" s="47"/>
      <c r="J3" s="48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="1" customFormat="1" ht="25" customHeight="1" spans="1:8">
      <c r="A4" s="18" t="s">
        <v>3</v>
      </c>
      <c r="B4" s="18" t="s">
        <v>4</v>
      </c>
      <c r="C4" s="18" t="s">
        <v>5</v>
      </c>
      <c r="D4" s="18"/>
      <c r="E4" s="18" t="s">
        <v>6</v>
      </c>
      <c r="F4" s="19"/>
      <c r="G4" s="18"/>
      <c r="H4" s="18"/>
    </row>
    <row r="5" s="1" customFormat="1" ht="29" customHeight="1" spans="1:8">
      <c r="A5" s="18"/>
      <c r="B5" s="18"/>
      <c r="C5" s="18" t="s">
        <v>7</v>
      </c>
      <c r="D5" s="18" t="s">
        <v>8</v>
      </c>
      <c r="E5" s="18" t="s">
        <v>9</v>
      </c>
      <c r="F5" s="18" t="s">
        <v>10</v>
      </c>
      <c r="G5" s="18" t="s">
        <v>11</v>
      </c>
      <c r="H5" s="18" t="s">
        <v>12</v>
      </c>
    </row>
    <row r="6" s="2" customFormat="1" ht="19" customHeight="1" spans="1:8">
      <c r="A6" s="20" t="s">
        <v>13</v>
      </c>
      <c r="B6" s="21" t="s">
        <v>14</v>
      </c>
      <c r="C6" s="20"/>
      <c r="D6" s="20"/>
      <c r="E6" s="22">
        <f>SUM(E7:E22)</f>
        <v>6279.08772748528</v>
      </c>
      <c r="F6" s="20"/>
      <c r="G6" s="20"/>
      <c r="H6" s="22">
        <f>SUM(E6:G6)</f>
        <v>6279.08772748528</v>
      </c>
    </row>
    <row r="7" s="3" customFormat="1" ht="19" customHeight="1" spans="1:8">
      <c r="A7" s="23">
        <v>1</v>
      </c>
      <c r="B7" s="24" t="s">
        <v>15</v>
      </c>
      <c r="C7" s="25" t="s">
        <v>16</v>
      </c>
      <c r="D7" s="25">
        <v>1</v>
      </c>
      <c r="E7" s="26">
        <v>103.456221934807</v>
      </c>
      <c r="F7" s="26"/>
      <c r="G7" s="27"/>
      <c r="H7" s="28">
        <f>SUM(E7:G7)</f>
        <v>103.456221934807</v>
      </c>
    </row>
    <row r="8" s="3" customFormat="1" ht="19" customHeight="1" spans="1:8">
      <c r="A8" s="23">
        <v>2</v>
      </c>
      <c r="B8" s="24" t="s">
        <v>17</v>
      </c>
      <c r="C8" s="25" t="s">
        <v>16</v>
      </c>
      <c r="D8" s="25">
        <v>1</v>
      </c>
      <c r="E8" s="26">
        <v>14.026109150578</v>
      </c>
      <c r="F8" s="26"/>
      <c r="G8" s="27"/>
      <c r="H8" s="28">
        <f t="shared" ref="H8:H38" si="0">SUM(E8:G8)</f>
        <v>14.026109150578</v>
      </c>
    </row>
    <row r="9" s="3" customFormat="1" ht="19" customHeight="1" spans="1:8">
      <c r="A9" s="23">
        <v>3</v>
      </c>
      <c r="B9" s="24" t="s">
        <v>18</v>
      </c>
      <c r="C9" s="25" t="s">
        <v>16</v>
      </c>
      <c r="D9" s="25">
        <v>1</v>
      </c>
      <c r="E9" s="26">
        <v>9.00980054041118</v>
      </c>
      <c r="F9" s="26"/>
      <c r="G9" s="27"/>
      <c r="H9" s="28">
        <f t="shared" si="0"/>
        <v>9.00980054041118</v>
      </c>
    </row>
    <row r="10" s="3" customFormat="1" ht="19" customHeight="1" spans="1:8">
      <c r="A10" s="23">
        <v>4</v>
      </c>
      <c r="B10" s="24" t="s">
        <v>19</v>
      </c>
      <c r="C10" s="25" t="s">
        <v>16</v>
      </c>
      <c r="D10" s="25">
        <v>1</v>
      </c>
      <c r="E10" s="26">
        <v>51.3876193543911</v>
      </c>
      <c r="F10" s="26"/>
      <c r="G10" s="27"/>
      <c r="H10" s="28">
        <f t="shared" si="0"/>
        <v>51.3876193543911</v>
      </c>
    </row>
    <row r="11" s="3" customFormat="1" ht="19" customHeight="1" spans="1:8">
      <c r="A11" s="23">
        <v>5</v>
      </c>
      <c r="B11" s="24" t="s">
        <v>20</v>
      </c>
      <c r="C11" s="25" t="s">
        <v>16</v>
      </c>
      <c r="D11" s="25">
        <v>1</v>
      </c>
      <c r="E11" s="26">
        <v>29.5983226079205</v>
      </c>
      <c r="F11" s="26"/>
      <c r="G11" s="27"/>
      <c r="H11" s="28">
        <f t="shared" si="0"/>
        <v>29.5983226079205</v>
      </c>
    </row>
    <row r="12" s="3" customFormat="1" ht="19" customHeight="1" spans="1:8">
      <c r="A12" s="23">
        <v>6</v>
      </c>
      <c r="B12" s="24" t="s">
        <v>21</v>
      </c>
      <c r="C12" s="25" t="s">
        <v>16</v>
      </c>
      <c r="D12" s="25">
        <v>1</v>
      </c>
      <c r="E12" s="26">
        <v>408.115964225716</v>
      </c>
      <c r="F12" s="26"/>
      <c r="G12" s="27"/>
      <c r="H12" s="28">
        <f t="shared" si="0"/>
        <v>408.115964225716</v>
      </c>
    </row>
    <row r="13" s="3" customFormat="1" ht="19" customHeight="1" spans="1:8">
      <c r="A13" s="23">
        <v>7</v>
      </c>
      <c r="B13" s="24" t="s">
        <v>22</v>
      </c>
      <c r="C13" s="25" t="s">
        <v>16</v>
      </c>
      <c r="D13" s="25">
        <v>1</v>
      </c>
      <c r="E13" s="26">
        <v>1039.55096508798</v>
      </c>
      <c r="F13" s="26"/>
      <c r="G13" s="27"/>
      <c r="H13" s="28">
        <f t="shared" si="0"/>
        <v>1039.55096508798</v>
      </c>
    </row>
    <row r="14" s="3" customFormat="1" ht="19" customHeight="1" spans="1:8">
      <c r="A14" s="23">
        <v>8</v>
      </c>
      <c r="B14" s="24" t="s">
        <v>23</v>
      </c>
      <c r="C14" s="25" t="s">
        <v>16</v>
      </c>
      <c r="D14" s="25">
        <v>1</v>
      </c>
      <c r="E14" s="26">
        <v>2156.06299776853</v>
      </c>
      <c r="F14" s="26"/>
      <c r="G14" s="27"/>
      <c r="H14" s="28">
        <f t="shared" si="0"/>
        <v>2156.06299776853</v>
      </c>
    </row>
    <row r="15" s="3" customFormat="1" ht="19" customHeight="1" spans="1:8">
      <c r="A15" s="23">
        <v>9</v>
      </c>
      <c r="B15" s="24" t="s">
        <v>24</v>
      </c>
      <c r="C15" s="25" t="s">
        <v>16</v>
      </c>
      <c r="D15" s="25">
        <v>1</v>
      </c>
      <c r="E15" s="26">
        <v>870.906544845055</v>
      </c>
      <c r="F15" s="26"/>
      <c r="G15" s="27"/>
      <c r="H15" s="28">
        <f t="shared" si="0"/>
        <v>870.906544845055</v>
      </c>
    </row>
    <row r="16" s="3" customFormat="1" ht="19" customHeight="1" spans="1:8">
      <c r="A16" s="23">
        <v>10</v>
      </c>
      <c r="B16" s="24" t="s">
        <v>25</v>
      </c>
      <c r="C16" s="25" t="s">
        <v>16</v>
      </c>
      <c r="D16" s="25">
        <v>1</v>
      </c>
      <c r="E16" s="26">
        <v>694.836611249556</v>
      </c>
      <c r="F16" s="26"/>
      <c r="G16" s="27"/>
      <c r="H16" s="28">
        <f t="shared" si="0"/>
        <v>694.836611249556</v>
      </c>
    </row>
    <row r="17" s="3" customFormat="1" ht="19" customHeight="1" spans="1:8">
      <c r="A17" s="23">
        <v>11</v>
      </c>
      <c r="B17" s="24" t="s">
        <v>26</v>
      </c>
      <c r="C17" s="25" t="s">
        <v>16</v>
      </c>
      <c r="D17" s="25">
        <v>1</v>
      </c>
      <c r="E17" s="26">
        <v>24.6198914736204</v>
      </c>
      <c r="F17" s="26"/>
      <c r="G17" s="27"/>
      <c r="H17" s="28">
        <f t="shared" si="0"/>
        <v>24.6198914736204</v>
      </c>
    </row>
    <row r="18" s="3" customFormat="1" ht="19" customHeight="1" spans="1:8">
      <c r="A18" s="23">
        <v>12</v>
      </c>
      <c r="B18" s="24" t="s">
        <v>27</v>
      </c>
      <c r="C18" s="25" t="s">
        <v>16</v>
      </c>
      <c r="D18" s="25">
        <v>1</v>
      </c>
      <c r="E18" s="26">
        <v>451.428286091837</v>
      </c>
      <c r="F18" s="26"/>
      <c r="G18" s="27"/>
      <c r="H18" s="28">
        <f t="shared" si="0"/>
        <v>451.428286091837</v>
      </c>
    </row>
    <row r="19" s="3" customFormat="1" ht="19" customHeight="1" spans="1:8">
      <c r="A19" s="23">
        <v>13</v>
      </c>
      <c r="B19" s="24" t="s">
        <v>28</v>
      </c>
      <c r="C19" s="25" t="s">
        <v>16</v>
      </c>
      <c r="D19" s="25">
        <v>1</v>
      </c>
      <c r="E19" s="26">
        <v>222.283229038927</v>
      </c>
      <c r="F19" s="26"/>
      <c r="G19" s="27"/>
      <c r="H19" s="28">
        <f t="shared" si="0"/>
        <v>222.283229038927</v>
      </c>
    </row>
    <row r="20" s="3" customFormat="1" ht="19" customHeight="1" spans="1:8">
      <c r="A20" s="23">
        <v>14</v>
      </c>
      <c r="B20" s="24" t="s">
        <v>29</v>
      </c>
      <c r="C20" s="25" t="s">
        <v>16</v>
      </c>
      <c r="D20" s="25">
        <v>1</v>
      </c>
      <c r="E20" s="26">
        <v>98.0944956515906</v>
      </c>
      <c r="F20" s="26"/>
      <c r="G20" s="27"/>
      <c r="H20" s="28">
        <f t="shared" si="0"/>
        <v>98.0944956515906</v>
      </c>
    </row>
    <row r="21" s="3" customFormat="1" ht="19" customHeight="1" spans="1:8">
      <c r="A21" s="23">
        <v>15</v>
      </c>
      <c r="B21" s="24" t="s">
        <v>30</v>
      </c>
      <c r="C21" s="25" t="s">
        <v>16</v>
      </c>
      <c r="D21" s="25">
        <v>1</v>
      </c>
      <c r="E21" s="26">
        <v>78.1447108098904</v>
      </c>
      <c r="F21" s="26"/>
      <c r="G21" s="27"/>
      <c r="H21" s="28">
        <f t="shared" si="0"/>
        <v>78.1447108098904</v>
      </c>
    </row>
    <row r="22" s="3" customFormat="1" ht="19" customHeight="1" spans="1:8">
      <c r="A22" s="23">
        <v>16</v>
      </c>
      <c r="B22" s="24" t="s">
        <v>31</v>
      </c>
      <c r="C22" s="25" t="s">
        <v>16</v>
      </c>
      <c r="D22" s="25">
        <v>1</v>
      </c>
      <c r="E22" s="26">
        <v>27.5659576544761</v>
      </c>
      <c r="F22" s="26"/>
      <c r="G22" s="27"/>
      <c r="H22" s="28">
        <f t="shared" si="0"/>
        <v>27.5659576544761</v>
      </c>
    </row>
    <row r="23" s="4" customFormat="1" ht="19" customHeight="1" spans="1:8">
      <c r="A23" s="20" t="s">
        <v>32</v>
      </c>
      <c r="B23" s="21" t="s">
        <v>11</v>
      </c>
      <c r="C23" s="29"/>
      <c r="D23" s="29"/>
      <c r="E23" s="30"/>
      <c r="F23" s="31"/>
      <c r="G23" s="32">
        <f>SUM(G24:G38)</f>
        <v>708.124400197093</v>
      </c>
      <c r="H23" s="22">
        <f t="shared" si="0"/>
        <v>708.124400197093</v>
      </c>
    </row>
    <row r="24" s="3" customFormat="1" ht="19" customHeight="1" spans="1:8">
      <c r="A24" s="23">
        <v>1</v>
      </c>
      <c r="B24" s="24" t="s">
        <v>33</v>
      </c>
      <c r="C24" s="33"/>
      <c r="D24" s="33"/>
      <c r="E24" s="34"/>
      <c r="F24" s="26"/>
      <c r="G24" s="35">
        <v>9.74752883141176</v>
      </c>
      <c r="H24" s="28">
        <f t="shared" si="0"/>
        <v>9.74752883141176</v>
      </c>
    </row>
    <row r="25" s="3" customFormat="1" ht="19" customHeight="1" spans="1:8">
      <c r="A25" s="23">
        <v>2</v>
      </c>
      <c r="B25" s="24" t="s">
        <v>34</v>
      </c>
      <c r="C25" s="33"/>
      <c r="D25" s="33"/>
      <c r="E25" s="34"/>
      <c r="F25" s="26"/>
      <c r="G25" s="35">
        <v>21.4109006066274</v>
      </c>
      <c r="H25" s="28">
        <f t="shared" si="0"/>
        <v>21.4109006066274</v>
      </c>
    </row>
    <row r="26" s="3" customFormat="1" ht="19" customHeight="1" spans="1:8">
      <c r="A26" s="23">
        <v>3</v>
      </c>
      <c r="B26" s="24" t="s">
        <v>35</v>
      </c>
      <c r="C26" s="33"/>
      <c r="D26" s="33"/>
      <c r="E26" s="34"/>
      <c r="F26" s="26"/>
      <c r="G26" s="35">
        <v>103.604947503507</v>
      </c>
      <c r="H26" s="28">
        <f t="shared" si="0"/>
        <v>103.604947503507</v>
      </c>
    </row>
    <row r="27" s="3" customFormat="1" ht="19" customHeight="1" spans="1:8">
      <c r="A27" s="23">
        <v>4</v>
      </c>
      <c r="B27" s="24" t="s">
        <v>36</v>
      </c>
      <c r="C27" s="33"/>
      <c r="D27" s="33"/>
      <c r="E27" s="34"/>
      <c r="F27" s="26"/>
      <c r="G27" s="35">
        <v>0.7061835</v>
      </c>
      <c r="H27" s="28">
        <f t="shared" si="0"/>
        <v>0.7061835</v>
      </c>
    </row>
    <row r="28" s="3" customFormat="1" ht="19" customHeight="1" spans="1:8">
      <c r="A28" s="23">
        <v>5</v>
      </c>
      <c r="B28" s="24" t="s">
        <v>37</v>
      </c>
      <c r="C28" s="33"/>
      <c r="D28" s="33"/>
      <c r="E28" s="34"/>
      <c r="F28" s="26"/>
      <c r="G28" s="35">
        <v>101.89095450304</v>
      </c>
      <c r="H28" s="28">
        <f t="shared" si="0"/>
        <v>101.89095450304</v>
      </c>
    </row>
    <row r="29" s="3" customFormat="1" ht="19" customHeight="1" spans="1:8">
      <c r="A29" s="23">
        <v>6</v>
      </c>
      <c r="B29" s="24" t="s">
        <v>38</v>
      </c>
      <c r="C29" s="33"/>
      <c r="D29" s="33"/>
      <c r="E29" s="34"/>
      <c r="F29" s="26"/>
      <c r="G29" s="35">
        <v>16.2790877274853</v>
      </c>
      <c r="H29" s="28">
        <f t="shared" si="0"/>
        <v>16.2790877274853</v>
      </c>
    </row>
    <row r="30" s="3" customFormat="1" ht="19" customHeight="1" spans="1:8">
      <c r="A30" s="23">
        <v>7</v>
      </c>
      <c r="B30" s="24" t="s">
        <v>39</v>
      </c>
      <c r="C30" s="33"/>
      <c r="D30" s="33"/>
      <c r="E30" s="34"/>
      <c r="F30" s="26"/>
      <c r="G30" s="36">
        <v>15</v>
      </c>
      <c r="H30" s="36">
        <f t="shared" si="0"/>
        <v>15</v>
      </c>
    </row>
    <row r="31" s="3" customFormat="1" ht="19" customHeight="1" spans="1:8">
      <c r="A31" s="23">
        <v>8</v>
      </c>
      <c r="B31" s="24" t="s">
        <v>40</v>
      </c>
      <c r="C31" s="33"/>
      <c r="D31" s="33"/>
      <c r="E31" s="34"/>
      <c r="F31" s="26"/>
      <c r="G31" s="36">
        <v>12</v>
      </c>
      <c r="H31" s="36">
        <f t="shared" si="0"/>
        <v>12</v>
      </c>
    </row>
    <row r="32" s="3" customFormat="1" ht="19" customHeight="1" spans="1:8">
      <c r="A32" s="23">
        <v>9</v>
      </c>
      <c r="B32" s="24" t="s">
        <v>41</v>
      </c>
      <c r="C32" s="33"/>
      <c r="D32" s="33"/>
      <c r="E32" s="34"/>
      <c r="F32" s="26"/>
      <c r="G32" s="36">
        <v>12</v>
      </c>
      <c r="H32" s="36">
        <f t="shared" si="0"/>
        <v>12</v>
      </c>
    </row>
    <row r="33" s="3" customFormat="1" ht="19" customHeight="1" spans="1:8">
      <c r="A33" s="23">
        <v>10</v>
      </c>
      <c r="B33" s="24" t="s">
        <v>42</v>
      </c>
      <c r="C33" s="33"/>
      <c r="D33" s="33"/>
      <c r="E33" s="34"/>
      <c r="F33" s="26"/>
      <c r="G33" s="35">
        <v>105.333590760622</v>
      </c>
      <c r="H33" s="28">
        <f t="shared" si="0"/>
        <v>105.333590760622</v>
      </c>
    </row>
    <row r="34" s="3" customFormat="1" ht="19" customHeight="1" spans="1:8">
      <c r="A34" s="23">
        <v>11</v>
      </c>
      <c r="B34" s="24" t="s">
        <v>43</v>
      </c>
      <c r="C34" s="33"/>
      <c r="D34" s="33"/>
      <c r="E34" s="34"/>
      <c r="F34" s="26"/>
      <c r="G34" s="35">
        <v>36.1454386374265</v>
      </c>
      <c r="H34" s="28">
        <f t="shared" si="0"/>
        <v>36.1454386374265</v>
      </c>
    </row>
    <row r="35" s="3" customFormat="1" ht="19" customHeight="1" spans="1:8">
      <c r="A35" s="23">
        <v>12</v>
      </c>
      <c r="B35" s="24" t="s">
        <v>44</v>
      </c>
      <c r="C35" s="33"/>
      <c r="D35" s="33"/>
      <c r="E35" s="34"/>
      <c r="F35" s="26"/>
      <c r="G35" s="35">
        <v>72.2908772748529</v>
      </c>
      <c r="H35" s="28">
        <f t="shared" si="0"/>
        <v>72.2908772748529</v>
      </c>
    </row>
    <row r="36" s="3" customFormat="1" ht="19" customHeight="1" spans="1:8">
      <c r="A36" s="23">
        <v>13</v>
      </c>
      <c r="B36" s="24" t="s">
        <v>45</v>
      </c>
      <c r="C36" s="33"/>
      <c r="D36" s="33"/>
      <c r="E36" s="34"/>
      <c r="F36" s="26"/>
      <c r="G36" s="35">
        <v>47.1745263649117</v>
      </c>
      <c r="H36" s="28">
        <f t="shared" si="0"/>
        <v>47.1745263649117</v>
      </c>
    </row>
    <row r="37" s="3" customFormat="1" ht="19" customHeight="1" spans="1:8">
      <c r="A37" s="23">
        <v>14</v>
      </c>
      <c r="B37" s="24" t="s">
        <v>46</v>
      </c>
      <c r="C37" s="33"/>
      <c r="D37" s="33"/>
      <c r="E37" s="34"/>
      <c r="F37" s="26"/>
      <c r="G37" s="35">
        <v>0.7061835</v>
      </c>
      <c r="H37" s="28">
        <f t="shared" si="0"/>
        <v>0.7061835</v>
      </c>
    </row>
    <row r="38" s="3" customFormat="1" ht="19" customHeight="1" spans="1:8">
      <c r="A38" s="23">
        <v>15</v>
      </c>
      <c r="B38" s="24" t="s">
        <v>47</v>
      </c>
      <c r="C38" s="33"/>
      <c r="D38" s="33"/>
      <c r="E38" s="34"/>
      <c r="F38" s="26"/>
      <c r="G38" s="35">
        <v>153.834180987208</v>
      </c>
      <c r="H38" s="28">
        <f t="shared" si="0"/>
        <v>153.834180987208</v>
      </c>
    </row>
    <row r="39" s="5" customFormat="1" ht="19" customHeight="1" spans="1:23">
      <c r="A39" s="37" t="s">
        <v>48</v>
      </c>
      <c r="B39" s="38"/>
      <c r="C39" s="39"/>
      <c r="D39" s="40"/>
      <c r="E39" s="39"/>
      <c r="F39" s="39"/>
      <c r="G39" s="40"/>
      <c r="H39" s="41">
        <f>SUM(H23,H6)</f>
        <v>6987.21212768238</v>
      </c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</row>
    <row r="40" s="3" customFormat="1" ht="23" customHeight="1" spans="1:6">
      <c r="A40" s="42"/>
      <c r="B40" s="43"/>
      <c r="F40" s="44"/>
    </row>
    <row r="41" s="3" customFormat="1" ht="23" customHeight="1" spans="1:6">
      <c r="A41" s="42"/>
      <c r="B41" s="43"/>
      <c r="F41" s="44"/>
    </row>
    <row r="42" s="3" customFormat="1" ht="23" customHeight="1" spans="1:6">
      <c r="A42" s="42"/>
      <c r="B42" s="43"/>
      <c r="F42" s="44"/>
    </row>
    <row r="43" s="3" customFormat="1" ht="23" customHeight="1" spans="1:6">
      <c r="A43" s="42"/>
      <c r="B43" s="43"/>
      <c r="F43" s="44"/>
    </row>
    <row r="44" s="3" customFormat="1" ht="23" customHeight="1" spans="1:6">
      <c r="A44" s="42"/>
      <c r="B44" s="43"/>
      <c r="F44" s="44"/>
    </row>
    <row r="45" s="3" customFormat="1" ht="23" customHeight="1" spans="1:6">
      <c r="A45" s="42"/>
      <c r="B45" s="43"/>
      <c r="F45" s="44"/>
    </row>
    <row r="46" s="3" customFormat="1" ht="23" customHeight="1" spans="1:6">
      <c r="A46" s="42"/>
      <c r="B46" s="43"/>
      <c r="F46" s="44"/>
    </row>
    <row r="47" s="3" customFormat="1" ht="23" customHeight="1" spans="1:6">
      <c r="A47" s="42"/>
      <c r="B47" s="43"/>
      <c r="F47" s="44"/>
    </row>
    <row r="48" s="3" customFormat="1" ht="23" customHeight="1" spans="1:6">
      <c r="A48" s="42"/>
      <c r="B48" s="43"/>
      <c r="F48" s="44"/>
    </row>
    <row r="49" s="3" customFormat="1" ht="23" customHeight="1" spans="1:6">
      <c r="A49" s="42"/>
      <c r="B49" s="43"/>
      <c r="F49" s="44"/>
    </row>
    <row r="50" s="3" customFormat="1" ht="23" customHeight="1" spans="1:6">
      <c r="A50" s="42"/>
      <c r="B50" s="43"/>
      <c r="F50" s="44"/>
    </row>
    <row r="51" s="3" customFormat="1" ht="23" customHeight="1" spans="1:6">
      <c r="A51" s="42"/>
      <c r="B51" s="43"/>
      <c r="F51" s="44"/>
    </row>
    <row r="52" s="3" customFormat="1" ht="23" customHeight="1" spans="1:6">
      <c r="A52" s="42"/>
      <c r="B52" s="43"/>
      <c r="F52" s="44"/>
    </row>
    <row r="53" s="3" customFormat="1" ht="23" customHeight="1" spans="1:6">
      <c r="A53" s="42"/>
      <c r="B53" s="43"/>
      <c r="F53" s="44"/>
    </row>
    <row r="54" s="3" customFormat="1" ht="23" customHeight="1" spans="1:6">
      <c r="A54" s="42"/>
      <c r="B54" s="43"/>
      <c r="F54" s="44"/>
    </row>
    <row r="55" s="3" customFormat="1" ht="23" customHeight="1" spans="1:6">
      <c r="A55" s="42"/>
      <c r="B55" s="43"/>
      <c r="F55" s="44"/>
    </row>
    <row r="56" s="3" customFormat="1" ht="23" customHeight="1" spans="1:6">
      <c r="A56" s="42"/>
      <c r="B56" s="43"/>
      <c r="F56" s="44"/>
    </row>
    <row r="57" s="3" customFormat="1" ht="23" customHeight="1" spans="1:6">
      <c r="A57" s="42"/>
      <c r="B57" s="43"/>
      <c r="F57" s="44"/>
    </row>
    <row r="58" s="3" customFormat="1" ht="23" customHeight="1" spans="1:6">
      <c r="A58" s="42"/>
      <c r="B58" s="43"/>
      <c r="F58" s="44"/>
    </row>
    <row r="59" s="3" customFormat="1" ht="23" customHeight="1" spans="1:6">
      <c r="A59" s="42"/>
      <c r="B59" s="43"/>
      <c r="F59" s="44"/>
    </row>
    <row r="60" s="3" customFormat="1" ht="23" customHeight="1" spans="1:6">
      <c r="A60" s="42"/>
      <c r="B60" s="43"/>
      <c r="F60" s="44"/>
    </row>
    <row r="61" s="3" customFormat="1" ht="23" customHeight="1" spans="1:6">
      <c r="A61" s="42"/>
      <c r="B61" s="43"/>
      <c r="F61" s="44"/>
    </row>
    <row r="62" s="3" customFormat="1" ht="23" customHeight="1" spans="1:6">
      <c r="A62" s="42"/>
      <c r="B62" s="43"/>
      <c r="F62" s="44"/>
    </row>
    <row r="63" s="3" customFormat="1" spans="1:6">
      <c r="A63" s="42"/>
      <c r="B63" s="43"/>
      <c r="F63" s="44"/>
    </row>
    <row r="64" s="3" customFormat="1" spans="1:6">
      <c r="A64" s="42"/>
      <c r="B64" s="43"/>
      <c r="F64" s="44"/>
    </row>
    <row r="65" s="3" customFormat="1" spans="1:6">
      <c r="A65" s="42"/>
      <c r="B65" s="43"/>
      <c r="F65" s="44"/>
    </row>
    <row r="66" s="3" customFormat="1" spans="1:6">
      <c r="A66" s="42"/>
      <c r="B66" s="43"/>
      <c r="F66" s="44"/>
    </row>
    <row r="67" s="3" customFormat="1" spans="1:6">
      <c r="A67" s="42"/>
      <c r="B67" s="43"/>
      <c r="F67" s="44"/>
    </row>
    <row r="68" s="3" customFormat="1" spans="1:6">
      <c r="A68" s="42"/>
      <c r="B68" s="43"/>
      <c r="F68" s="44"/>
    </row>
    <row r="69" s="3" customFormat="1" spans="1:6">
      <c r="A69" s="42"/>
      <c r="B69" s="43"/>
      <c r="F69" s="44"/>
    </row>
    <row r="70" s="3" customFormat="1" spans="1:6">
      <c r="A70" s="42"/>
      <c r="B70" s="43"/>
      <c r="F70" s="44"/>
    </row>
    <row r="71" s="3" customFormat="1" spans="1:6">
      <c r="A71" s="42"/>
      <c r="B71" s="43"/>
      <c r="F71" s="44"/>
    </row>
    <row r="72" s="3" customFormat="1" spans="1:6">
      <c r="A72" s="42"/>
      <c r="B72" s="43"/>
      <c r="F72" s="44"/>
    </row>
    <row r="73" s="3" customFormat="1" spans="1:6">
      <c r="A73" s="42"/>
      <c r="B73" s="43"/>
      <c r="F73" s="44"/>
    </row>
    <row r="74" s="3" customFormat="1" spans="1:6">
      <c r="A74" s="42"/>
      <c r="B74" s="43"/>
      <c r="F74" s="44"/>
    </row>
    <row r="75" s="3" customFormat="1" spans="1:6">
      <c r="A75" s="42"/>
      <c r="B75" s="43"/>
      <c r="F75" s="44"/>
    </row>
    <row r="76" s="3" customFormat="1" spans="1:6">
      <c r="A76" s="42"/>
      <c r="B76" s="43"/>
      <c r="F76" s="44"/>
    </row>
    <row r="77" s="3" customFormat="1" spans="1:6">
      <c r="A77" s="42"/>
      <c r="B77" s="43"/>
      <c r="F77" s="44"/>
    </row>
    <row r="78" s="3" customFormat="1" spans="1:6">
      <c r="A78" s="42"/>
      <c r="B78" s="43"/>
      <c r="F78" s="44"/>
    </row>
    <row r="79" s="3" customFormat="1" spans="1:6">
      <c r="A79" s="42"/>
      <c r="B79" s="43"/>
      <c r="F79" s="44"/>
    </row>
    <row r="80" s="3" customFormat="1" spans="1:6">
      <c r="A80" s="42"/>
      <c r="B80" s="43"/>
      <c r="F80" s="44"/>
    </row>
    <row r="81" s="3" customFormat="1" spans="1:6">
      <c r="A81" s="42"/>
      <c r="B81" s="43"/>
      <c r="F81" s="44"/>
    </row>
    <row r="82" s="3" customFormat="1" spans="1:6">
      <c r="A82" s="42"/>
      <c r="B82" s="43"/>
      <c r="F82" s="44"/>
    </row>
    <row r="83" s="3" customFormat="1" spans="1:6">
      <c r="A83" s="42"/>
      <c r="B83" s="43"/>
      <c r="F83" s="44"/>
    </row>
    <row r="84" s="3" customFormat="1" spans="1:6">
      <c r="A84" s="42"/>
      <c r="B84" s="43"/>
      <c r="F84" s="44"/>
    </row>
    <row r="85" s="3" customFormat="1" spans="1:6">
      <c r="A85" s="42"/>
      <c r="B85" s="43"/>
      <c r="F85" s="44"/>
    </row>
    <row r="86" s="3" customFormat="1" spans="1:6">
      <c r="A86" s="42"/>
      <c r="B86" s="43"/>
      <c r="F86" s="44"/>
    </row>
    <row r="87" s="3" customFormat="1" spans="1:6">
      <c r="A87" s="42"/>
      <c r="B87" s="43"/>
      <c r="F87" s="44"/>
    </row>
    <row r="88" s="3" customFormat="1" spans="1:6">
      <c r="A88" s="42"/>
      <c r="B88" s="43"/>
      <c r="F88" s="44"/>
    </row>
    <row r="89" s="3" customFormat="1" spans="1:6">
      <c r="A89" s="42"/>
      <c r="B89" s="43"/>
      <c r="F89" s="44"/>
    </row>
    <row r="90" s="3" customFormat="1" spans="1:6">
      <c r="A90" s="42"/>
      <c r="B90" s="43"/>
      <c r="F90" s="44"/>
    </row>
    <row r="91" s="3" customFormat="1" spans="1:6">
      <c r="A91" s="42"/>
      <c r="B91" s="43"/>
      <c r="F91" s="44"/>
    </row>
    <row r="92" s="3" customFormat="1" spans="1:6">
      <c r="A92" s="42"/>
      <c r="B92" s="43"/>
      <c r="F92" s="44"/>
    </row>
    <row r="93" s="3" customFormat="1" spans="1:6">
      <c r="A93" s="42"/>
      <c r="B93" s="43"/>
      <c r="F93" s="44"/>
    </row>
    <row r="94" s="3" customFormat="1" spans="1:6">
      <c r="A94" s="42"/>
      <c r="B94" s="43"/>
      <c r="F94" s="44"/>
    </row>
    <row r="95" s="3" customFormat="1" spans="1:6">
      <c r="A95" s="42"/>
      <c r="B95" s="43"/>
      <c r="F95" s="44"/>
    </row>
    <row r="96" s="3" customFormat="1" spans="1:6">
      <c r="A96" s="42"/>
      <c r="B96" s="43"/>
      <c r="F96" s="44"/>
    </row>
    <row r="97" s="3" customFormat="1" spans="1:6">
      <c r="A97" s="42"/>
      <c r="B97" s="43"/>
      <c r="F97" s="44"/>
    </row>
    <row r="98" s="3" customFormat="1" spans="1:6">
      <c r="A98" s="42"/>
      <c r="B98" s="43"/>
      <c r="F98" s="44"/>
    </row>
    <row r="99" s="3" customFormat="1" spans="1:6">
      <c r="A99" s="42"/>
      <c r="B99" s="43"/>
      <c r="F99" s="44"/>
    </row>
    <row r="100" s="3" customFormat="1" spans="1:6">
      <c r="A100" s="42"/>
      <c r="B100" s="43"/>
      <c r="F100" s="44"/>
    </row>
    <row r="101" s="3" customFormat="1" spans="1:6">
      <c r="A101" s="42"/>
      <c r="B101" s="43"/>
      <c r="F101" s="44"/>
    </row>
    <row r="102" s="3" customFormat="1" spans="1:6">
      <c r="A102" s="42"/>
      <c r="B102" s="43"/>
      <c r="F102" s="44"/>
    </row>
    <row r="103" s="3" customFormat="1" spans="1:6">
      <c r="A103" s="42"/>
      <c r="B103" s="43"/>
      <c r="F103" s="44"/>
    </row>
    <row r="104" s="3" customFormat="1" spans="1:6">
      <c r="A104" s="42"/>
      <c r="B104" s="43"/>
      <c r="F104" s="44"/>
    </row>
    <row r="105" s="3" customFormat="1" spans="1:6">
      <c r="A105" s="42"/>
      <c r="B105" s="43"/>
      <c r="F105" s="44"/>
    </row>
    <row r="106" s="3" customFormat="1" spans="1:6">
      <c r="A106" s="42"/>
      <c r="B106" s="43"/>
      <c r="F106" s="44"/>
    </row>
    <row r="107" s="3" customFormat="1" spans="1:6">
      <c r="A107" s="42"/>
      <c r="B107" s="43"/>
      <c r="F107" s="44"/>
    </row>
    <row r="108" s="3" customFormat="1" spans="1:6">
      <c r="A108" s="42"/>
      <c r="B108" s="43"/>
      <c r="F108" s="44"/>
    </row>
    <row r="109" s="3" customFormat="1" spans="1:6">
      <c r="A109" s="42"/>
      <c r="B109" s="43"/>
      <c r="F109" s="44"/>
    </row>
    <row r="110" s="3" customFormat="1" spans="1:6">
      <c r="A110" s="42"/>
      <c r="B110" s="43"/>
      <c r="F110" s="44"/>
    </row>
    <row r="111" s="3" customFormat="1" spans="1:6">
      <c r="A111" s="42"/>
      <c r="B111" s="43"/>
      <c r="F111" s="44"/>
    </row>
    <row r="112" s="3" customFormat="1" spans="1:6">
      <c r="A112" s="42"/>
      <c r="B112" s="43"/>
      <c r="F112" s="44"/>
    </row>
    <row r="113" s="3" customFormat="1" spans="1:6">
      <c r="A113" s="42"/>
      <c r="B113" s="43"/>
      <c r="F113" s="44"/>
    </row>
    <row r="114" s="3" customFormat="1" spans="1:6">
      <c r="A114" s="42"/>
      <c r="B114" s="43"/>
      <c r="F114" s="44"/>
    </row>
    <row r="115" s="3" customFormat="1" spans="1:6">
      <c r="A115" s="42"/>
      <c r="B115" s="43"/>
      <c r="F115" s="44"/>
    </row>
    <row r="116" s="3" customFormat="1" spans="1:6">
      <c r="A116" s="42"/>
      <c r="B116" s="43"/>
      <c r="F116" s="44"/>
    </row>
    <row r="117" s="3" customFormat="1" spans="1:6">
      <c r="A117" s="42"/>
      <c r="B117" s="43"/>
      <c r="F117" s="44"/>
    </row>
    <row r="118" s="3" customFormat="1" spans="1:6">
      <c r="A118" s="42"/>
      <c r="B118" s="43"/>
      <c r="F118" s="44"/>
    </row>
    <row r="119" s="3" customFormat="1" spans="1:6">
      <c r="A119" s="42"/>
      <c r="B119" s="43"/>
      <c r="F119" s="44"/>
    </row>
    <row r="120" s="3" customFormat="1" spans="1:6">
      <c r="A120" s="42"/>
      <c r="B120" s="43"/>
      <c r="F120" s="44"/>
    </row>
    <row r="121" s="3" customFormat="1" spans="1:6">
      <c r="A121" s="42"/>
      <c r="B121" s="43"/>
      <c r="F121" s="44"/>
    </row>
    <row r="122" s="3" customFormat="1" spans="1:6">
      <c r="A122" s="42"/>
      <c r="B122" s="43"/>
      <c r="F122" s="44"/>
    </row>
    <row r="123" s="3" customFormat="1" spans="1:6">
      <c r="A123" s="42"/>
      <c r="B123" s="43"/>
      <c r="F123" s="44"/>
    </row>
    <row r="124" s="3" customFormat="1" spans="1:6">
      <c r="A124" s="42"/>
      <c r="B124" s="43"/>
      <c r="F124" s="44"/>
    </row>
    <row r="125" s="3" customFormat="1" spans="1:6">
      <c r="A125" s="42"/>
      <c r="B125" s="43"/>
      <c r="F125" s="44"/>
    </row>
    <row r="126" s="3" customFormat="1" spans="1:6">
      <c r="A126" s="42"/>
      <c r="B126" s="43"/>
      <c r="F126" s="44"/>
    </row>
    <row r="127" s="3" customFormat="1" spans="1:6">
      <c r="A127" s="42"/>
      <c r="B127" s="43"/>
      <c r="F127" s="44"/>
    </row>
    <row r="128" s="3" customFormat="1" spans="1:6">
      <c r="A128" s="42"/>
      <c r="B128" s="43"/>
      <c r="F128" s="44"/>
    </row>
    <row r="129" s="3" customFormat="1" spans="1:6">
      <c r="A129" s="42"/>
      <c r="B129" s="43"/>
      <c r="F129" s="44"/>
    </row>
    <row r="130" s="3" customFormat="1" spans="1:6">
      <c r="A130" s="42"/>
      <c r="B130" s="43"/>
      <c r="F130" s="44"/>
    </row>
  </sheetData>
  <mergeCells count="8">
    <mergeCell ref="A1:H1"/>
    <mergeCell ref="A2:H2"/>
    <mergeCell ref="A3:H3"/>
    <mergeCell ref="C4:D4"/>
    <mergeCell ref="E4:H4"/>
    <mergeCell ref="A39:B39"/>
    <mergeCell ref="A4:A5"/>
    <mergeCell ref="B4:B5"/>
  </mergeCells>
  <printOptions horizontalCentered="1"/>
  <pageMargins left="0.629861111111111" right="0.432638888888889" top="0.0784722222222222" bottom="0.19652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zcdz</dc:creator>
  <cp:lastModifiedBy>LOV</cp:lastModifiedBy>
  <dcterms:created xsi:type="dcterms:W3CDTF">2021-10-11T06:21:00Z</dcterms:created>
  <cp:lastPrinted>2021-10-25T02:14:00Z</cp:lastPrinted>
  <dcterms:modified xsi:type="dcterms:W3CDTF">2025-02-28T02:25:37Z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59B1EA80694E4F3EAD422BB57C811EEF_13</vt:lpwstr>
  </property>
  <property fmtid="{D5CDD505-2E9C-101B-9397-08002B2CF9AE}" pid="3" name="KSOProductBuildVer">
    <vt:lpwstr>2052-12.1.0.19302</vt:lpwstr>
  </property>
</Properties>
</file>