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5" activeTab="2"/>
  </bookViews>
  <sheets>
    <sheet name="表1" sheetId="1" r:id="rId1"/>
    <sheet name="表2" sheetId="2" r:id="rId2"/>
    <sheet name="表3" sheetId="3" r:id="rId3"/>
    <sheet name="表4" sheetId="4" r:id="rId4"/>
    <sheet name="表5" sheetId="5" r:id="rId5"/>
    <sheet name="表6" sheetId="6" r:id="rId6"/>
    <sheet name="表7" sheetId="7" r:id="rId7"/>
    <sheet name="表8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<sst xmlns="http://schemas.openxmlformats.org/spreadsheetml/2006/main" count="414" uniqueCount="268">
  <si>
    <t>部门公开表1</t>
  </si>
  <si>
    <t>财政拨款收支总体情况表</t>
  </si>
  <si>
    <t>单位：万元</t>
  </si>
  <si>
    <t xml:space="preserve">    收    入 </t>
  </si>
  <si>
    <t xml:space="preserve">    支    出 </t>
  </si>
  <si>
    <t xml:space="preserve"> 项目 </t>
  </si>
  <si>
    <t xml:space="preserve">预算数 </t>
  </si>
  <si>
    <t xml:space="preserve">    项目 </t>
  </si>
  <si>
    <t xml:space="preserve">合计 </t>
  </si>
  <si>
    <t xml:space="preserve">一般公共预算 </t>
  </si>
  <si>
    <t xml:space="preserve">政府性基金预算 </t>
  </si>
  <si>
    <t xml:space="preserve">一、本年收入 </t>
  </si>
  <si>
    <t xml:space="preserve">一、本年支出 </t>
  </si>
  <si>
    <t xml:space="preserve">（一）一般公共预算拨款 </t>
  </si>
  <si>
    <t xml:space="preserve">（一）一般公共服务支出 </t>
  </si>
  <si>
    <t/>
  </si>
  <si>
    <t xml:space="preserve">（二）政府性基金预算拨款 </t>
  </si>
  <si>
    <t xml:space="preserve">（二）外交支出 </t>
  </si>
  <si>
    <t>（三）公共安全支出</t>
  </si>
  <si>
    <t xml:space="preserve">二、上年结转 </t>
  </si>
  <si>
    <t xml:space="preserve">（四）教育支出 </t>
  </si>
  <si>
    <t xml:space="preserve">（五）科学技术支出 </t>
  </si>
  <si>
    <t xml:space="preserve">（六）文化体育与传媒支出 </t>
  </si>
  <si>
    <t xml:space="preserve">（七）社会保障和就业支出 </t>
  </si>
  <si>
    <t xml:space="preserve">（八）医疗卫生与计划生育支出 </t>
  </si>
  <si>
    <t xml:space="preserve">（九）节能环保支出 </t>
  </si>
  <si>
    <t xml:space="preserve">（十）城乡社区支出 </t>
  </si>
  <si>
    <t xml:space="preserve">（十一）农林水支出 </t>
  </si>
  <si>
    <t xml:space="preserve">（十二）交通运输支出 </t>
  </si>
  <si>
    <t xml:space="preserve">（十三）资源勘探信息等支出 </t>
  </si>
  <si>
    <t xml:space="preserve">（十四）商业服务业等支出 </t>
  </si>
  <si>
    <t xml:space="preserve">（十五）金融支出 </t>
  </si>
  <si>
    <t xml:space="preserve">（十六）国土海洋气象等支出 </t>
  </si>
  <si>
    <t xml:space="preserve">（十七）住房保障支出 </t>
  </si>
  <si>
    <t xml:space="preserve">（十八）粮油物资储备支出 </t>
  </si>
  <si>
    <t xml:space="preserve">（十九）其他支出 </t>
  </si>
  <si>
    <t>…</t>
  </si>
  <si>
    <t xml:space="preserve">二、结转下年 </t>
  </si>
  <si>
    <t xml:space="preserve">    收  入  总  计 </t>
  </si>
  <si>
    <t xml:space="preserve">  支  出  总  计 </t>
  </si>
  <si>
    <t>部门公开表2</t>
  </si>
  <si>
    <t>一般公共预算支出情况表</t>
  </si>
  <si>
    <t xml:space="preserve">功能分类科目 </t>
  </si>
  <si>
    <t>2016年执行数</t>
  </si>
  <si>
    <t xml:space="preserve"> 2017年预算数 </t>
  </si>
  <si>
    <t>2017年预算数比2016年执行数</t>
  </si>
  <si>
    <t xml:space="preserve">科目编码 </t>
  </si>
  <si>
    <t>科目名称</t>
  </si>
  <si>
    <t xml:space="preserve">执行数 </t>
  </si>
  <si>
    <t xml:space="preserve"> 小计  </t>
  </si>
  <si>
    <t>基本支出</t>
  </si>
  <si>
    <t>项目支出</t>
  </si>
  <si>
    <t xml:space="preserve">  增减额 </t>
  </si>
  <si>
    <t xml:space="preserve">增减% </t>
  </si>
  <si>
    <t xml:space="preserve"> 基本支出 </t>
  </si>
  <si>
    <t xml:space="preserve"> 项目支出 </t>
  </si>
  <si>
    <t>代表工作</t>
  </si>
  <si>
    <t>行政运行（政府办公厅（室）及相关机构事务）</t>
  </si>
  <si>
    <t>专项统计业务</t>
  </si>
  <si>
    <t>行政运行（党委办公厅（室）及相关机构事务）</t>
  </si>
  <si>
    <t>未归口管理的行政单位离退休</t>
  </si>
  <si>
    <t>机关事业单位基本养老保险缴费支出</t>
  </si>
  <si>
    <t>机关事业单位职业年金缴费支出</t>
  </si>
  <si>
    <t>社会保险补贴</t>
  </si>
  <si>
    <t>公益性岗位补贴</t>
  </si>
  <si>
    <t>财政对失业保险基金的补助</t>
  </si>
  <si>
    <t>财政对工伤保险基金的补助</t>
  </si>
  <si>
    <t>财政对生育保险基金的补助</t>
  </si>
  <si>
    <t>计划生育服务</t>
  </si>
  <si>
    <t>其他计划生育事务支出</t>
  </si>
  <si>
    <t>行政单位医疗</t>
  </si>
  <si>
    <t>公务员医疗补助</t>
  </si>
  <si>
    <t>其他城乡社区管理事务支出</t>
  </si>
  <si>
    <t>对村民委员会和村党支部的补助</t>
  </si>
  <si>
    <t>住房公积金</t>
  </si>
  <si>
    <t>合计</t>
  </si>
  <si>
    <t>部门公开表3</t>
  </si>
  <si>
    <t>一般公共预算基本支出情况表</t>
  </si>
  <si>
    <t xml:space="preserve">经济分类科目     </t>
  </si>
  <si>
    <t xml:space="preserve">基本支出预算     </t>
  </si>
  <si>
    <t xml:space="preserve">科目名称 </t>
  </si>
  <si>
    <t xml:space="preserve">人员经费 </t>
  </si>
  <si>
    <t xml:space="preserve">公用经费 </t>
  </si>
  <si>
    <t>总计</t>
  </si>
  <si>
    <t xml:space="preserve">301 </t>
  </si>
  <si>
    <t xml:space="preserve">工资福利支出 </t>
  </si>
  <si>
    <t xml:space="preserve"> 30101 </t>
  </si>
  <si>
    <t xml:space="preserve">    基本工资 </t>
  </si>
  <si>
    <t xml:space="preserve"> 30102 </t>
  </si>
  <si>
    <t xml:space="preserve">    津贴补贴 </t>
  </si>
  <si>
    <t xml:space="preserve"> 30103 </t>
  </si>
  <si>
    <t xml:space="preserve">    奖金 </t>
  </si>
  <si>
    <t xml:space="preserve"> 30104 </t>
  </si>
  <si>
    <t xml:space="preserve">    社会保障缴费 </t>
  </si>
  <si>
    <t xml:space="preserve"> 30106 </t>
  </si>
  <si>
    <t xml:space="preserve">    伙食补助费 </t>
  </si>
  <si>
    <t xml:space="preserve"> 30107 </t>
  </si>
  <si>
    <t xml:space="preserve">    绩效工资 </t>
  </si>
  <si>
    <t xml:space="preserve"> 30199 </t>
  </si>
  <si>
    <t xml:space="preserve">    其他工资福利支出 </t>
  </si>
  <si>
    <t xml:space="preserve">302 </t>
  </si>
  <si>
    <t xml:space="preserve">商品和服务支出 </t>
  </si>
  <si>
    <t xml:space="preserve"> 30201 </t>
  </si>
  <si>
    <t xml:space="preserve">    办公费 </t>
  </si>
  <si>
    <t xml:space="preserve"> 30202 </t>
  </si>
  <si>
    <t xml:space="preserve">    印刷费 </t>
  </si>
  <si>
    <t xml:space="preserve"> 30203 </t>
  </si>
  <si>
    <t xml:space="preserve">    咨询费 </t>
  </si>
  <si>
    <t xml:space="preserve"> 30204 </t>
  </si>
  <si>
    <t xml:space="preserve">    手续费 </t>
  </si>
  <si>
    <t xml:space="preserve"> 30205 </t>
  </si>
  <si>
    <t xml:space="preserve">    水费 </t>
  </si>
  <si>
    <t xml:space="preserve"> 30206 </t>
  </si>
  <si>
    <t xml:space="preserve">    电费 </t>
  </si>
  <si>
    <t xml:space="preserve"> 30207 </t>
  </si>
  <si>
    <t xml:space="preserve">    邮电费 </t>
  </si>
  <si>
    <t xml:space="preserve"> 30208 </t>
  </si>
  <si>
    <t xml:space="preserve">    取暖费 </t>
  </si>
  <si>
    <t xml:space="preserve"> 30209 </t>
  </si>
  <si>
    <t xml:space="preserve">    物业管理费 </t>
  </si>
  <si>
    <t xml:space="preserve"> 30211 </t>
  </si>
  <si>
    <t xml:space="preserve">    差旅费 </t>
  </si>
  <si>
    <t xml:space="preserve"> 30212 </t>
  </si>
  <si>
    <t xml:space="preserve">    因公出国（境）费用 </t>
  </si>
  <si>
    <t xml:space="preserve"> 30213 </t>
  </si>
  <si>
    <t xml:space="preserve">    维修（护）费 </t>
  </si>
  <si>
    <t xml:space="preserve">30214 </t>
  </si>
  <si>
    <t xml:space="preserve">    租赁费 </t>
  </si>
  <si>
    <t xml:space="preserve"> 30215 </t>
  </si>
  <si>
    <t xml:space="preserve">    会议费 </t>
  </si>
  <si>
    <t xml:space="preserve"> 30216 </t>
  </si>
  <si>
    <t xml:space="preserve">    培训费 </t>
  </si>
  <si>
    <t xml:space="preserve"> 30217 </t>
  </si>
  <si>
    <t xml:space="preserve">    公务接待费 </t>
  </si>
  <si>
    <t xml:space="preserve"> 30218 </t>
  </si>
  <si>
    <t xml:space="preserve">    专用材料费 </t>
  </si>
  <si>
    <t xml:space="preserve">30226 </t>
  </si>
  <si>
    <t xml:space="preserve">    劳务费 </t>
  </si>
  <si>
    <t xml:space="preserve"> 30227 </t>
  </si>
  <si>
    <t xml:space="preserve">    委托业务费 </t>
  </si>
  <si>
    <t xml:space="preserve"> 30228 </t>
  </si>
  <si>
    <t xml:space="preserve">    工会经费 </t>
  </si>
  <si>
    <t xml:space="preserve"> 30229 </t>
  </si>
  <si>
    <t xml:space="preserve">    福利费 </t>
  </si>
  <si>
    <t xml:space="preserve"> 30231 </t>
  </si>
  <si>
    <t xml:space="preserve">    公务用车运行维护费 </t>
  </si>
  <si>
    <t xml:space="preserve"> 30239 </t>
  </si>
  <si>
    <t xml:space="preserve">    其他交通费用 </t>
  </si>
  <si>
    <t xml:space="preserve"> 30299 </t>
  </si>
  <si>
    <t xml:space="preserve">    其他商品和服务支出 </t>
  </si>
  <si>
    <t xml:space="preserve">303 </t>
  </si>
  <si>
    <t xml:space="preserve">对个人和家庭的补助 </t>
  </si>
  <si>
    <t xml:space="preserve"> 30301 </t>
  </si>
  <si>
    <t xml:space="preserve">    离休费 </t>
  </si>
  <si>
    <t xml:space="preserve"> 30302 </t>
  </si>
  <si>
    <t xml:space="preserve">    退休费 </t>
  </si>
  <si>
    <t xml:space="preserve"> 30304 </t>
  </si>
  <si>
    <t xml:space="preserve">    抚恤金 </t>
  </si>
  <si>
    <t xml:space="preserve"> 30305 </t>
  </si>
  <si>
    <t xml:space="preserve">    生活补助 </t>
  </si>
  <si>
    <t xml:space="preserve"> 30307 </t>
  </si>
  <si>
    <t xml:space="preserve">    医疗费 </t>
  </si>
  <si>
    <t xml:space="preserve"> 30309 </t>
  </si>
  <si>
    <t xml:space="preserve">    奖励金 </t>
  </si>
  <si>
    <t xml:space="preserve"> 30311 </t>
  </si>
  <si>
    <t xml:space="preserve">    住房公积金 </t>
  </si>
  <si>
    <t xml:space="preserve"> 30312 </t>
  </si>
  <si>
    <t xml:space="preserve">    提租补贴 </t>
  </si>
  <si>
    <t xml:space="preserve"> 30313 </t>
  </si>
  <si>
    <t xml:space="preserve">    购房补贴 </t>
  </si>
  <si>
    <t xml:space="preserve"> 30314 </t>
  </si>
  <si>
    <t xml:space="preserve">    采暖补贴 </t>
  </si>
  <si>
    <t xml:space="preserve"> 30315 </t>
  </si>
  <si>
    <t xml:space="preserve">    物业服务补贴 </t>
  </si>
  <si>
    <t xml:space="preserve"> 30399 </t>
  </si>
  <si>
    <t xml:space="preserve">    其他对个人和家庭的补助支出 </t>
  </si>
  <si>
    <t>其他资本性支出</t>
  </si>
  <si>
    <t>办公设备购置</t>
  </si>
  <si>
    <t>专用设备购置</t>
  </si>
  <si>
    <t>信息网络及软件购置更新</t>
  </si>
  <si>
    <t>部门公开表4</t>
  </si>
  <si>
    <t>一般公共预算“三公”经费支出情况表</t>
  </si>
  <si>
    <t xml:space="preserve">2016年顶算数     </t>
  </si>
  <si>
    <t xml:space="preserve"> 2016年预算执行数    </t>
  </si>
  <si>
    <t xml:space="preserve">2017年预算数     </t>
  </si>
  <si>
    <t>因公出国 
（境）费</t>
  </si>
  <si>
    <t xml:space="preserve">公务用车购置及运行费 </t>
  </si>
  <si>
    <t>公务接待费</t>
  </si>
  <si>
    <t>因公出国 
（境)费</t>
  </si>
  <si>
    <t xml:space="preserve">公务接待费 </t>
  </si>
  <si>
    <t xml:space="preserve">  合计 </t>
  </si>
  <si>
    <t xml:space="preserve">因公出国 
（境）费 </t>
  </si>
  <si>
    <t xml:space="preserve">公务接待
费 </t>
  </si>
  <si>
    <t xml:space="preserve">小计 
</t>
  </si>
  <si>
    <t xml:space="preserve">公务用车 
购置费 
</t>
  </si>
  <si>
    <t xml:space="preserve">公务用车 
运行费 
</t>
  </si>
  <si>
    <t xml:space="preserve">小计  
</t>
  </si>
  <si>
    <t xml:space="preserve">公务用车 
购置费  
</t>
  </si>
  <si>
    <t xml:space="preserve">公务用车 
运行费  
</t>
  </si>
  <si>
    <t xml:space="preserve">公务用车 
运行费  
</t>
  </si>
  <si>
    <t xml:space="preserve">    部门公开表5</t>
  </si>
  <si>
    <t>政府性基金预算支出情况表</t>
  </si>
  <si>
    <t xml:space="preserve">    单位：万元</t>
  </si>
  <si>
    <t xml:space="preserve">    功能分类科目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</si>
  <si>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017年预算安排总计</t>
    </r>
  </si>
  <si>
    <t>政府性基金支出</t>
  </si>
  <si>
    <t xml:space="preserve">    科目编码 </t>
  </si>
  <si>
    <t xml:space="preserve">    科目名称 </t>
  </si>
  <si>
    <t xml:space="preserve">    基本支出 </t>
  </si>
  <si>
    <t xml:space="preserve">    项目支出 </t>
  </si>
  <si>
    <t xml:space="preserve">    合计 </t>
  </si>
  <si>
    <t>部门公开表6</t>
  </si>
  <si>
    <t>部门收支总体情况表</t>
  </si>
  <si>
    <t xml:space="preserve">收          入 </t>
  </si>
  <si>
    <t>支           出</t>
  </si>
  <si>
    <t xml:space="preserve">一、一般公共预算拨款收入 </t>
  </si>
  <si>
    <t xml:space="preserve">一、一般公共服务支出 </t>
  </si>
  <si>
    <t xml:space="preserve">二、政府性基金预算拨款收入 </t>
  </si>
  <si>
    <t xml:space="preserve">二、外交支出 </t>
  </si>
  <si>
    <t xml:space="preserve">三、事业收入 </t>
  </si>
  <si>
    <t>三、公共安全支出</t>
  </si>
  <si>
    <t xml:space="preserve">四、事业单位经营收入 </t>
  </si>
  <si>
    <t xml:space="preserve">四、教育支出 </t>
  </si>
  <si>
    <t xml:space="preserve">五、其他收入 </t>
  </si>
  <si>
    <t xml:space="preserve">五、科学技术支出 </t>
  </si>
  <si>
    <t xml:space="preserve">六、文化体育与传媒支出 </t>
  </si>
  <si>
    <t xml:space="preserve">七、社会保障和就业支出 </t>
  </si>
  <si>
    <t xml:space="preserve">八、医疗卫生与计划生育支出 </t>
  </si>
  <si>
    <t xml:space="preserve">九、节能环保支出 </t>
  </si>
  <si>
    <t xml:space="preserve">十、城乡社区支出 </t>
  </si>
  <si>
    <t xml:space="preserve">十一、农林水支出 </t>
  </si>
  <si>
    <t xml:space="preserve">十二、交通运输支出 </t>
  </si>
  <si>
    <t xml:space="preserve">十三、资源勘探信息等支出 </t>
  </si>
  <si>
    <t xml:space="preserve">十四、商业服务业等支出 </t>
  </si>
  <si>
    <t xml:space="preserve">十五、金融支出 </t>
  </si>
  <si>
    <t xml:space="preserve">十六、国土海洋气象等支出 </t>
  </si>
  <si>
    <t xml:space="preserve">十七、住房保障支出 </t>
  </si>
  <si>
    <t xml:space="preserve">十八、粮油物资储备支出 </t>
  </si>
  <si>
    <t xml:space="preserve">十九、其他支出 </t>
  </si>
  <si>
    <t xml:space="preserve">本年收入合计 </t>
  </si>
  <si>
    <t xml:space="preserve">本年支出合计 </t>
  </si>
  <si>
    <t xml:space="preserve">用事业基金弥补收支差额 </t>
  </si>
  <si>
    <t xml:space="preserve">结转下年 </t>
  </si>
  <si>
    <t xml:space="preserve">上年结转 </t>
  </si>
  <si>
    <t xml:space="preserve">    收    入    总    计 </t>
  </si>
  <si>
    <t xml:space="preserve">    支    出    总    计 </t>
  </si>
  <si>
    <t>部门公开表7</t>
  </si>
  <si>
    <t>部门收入总体情况表</t>
  </si>
  <si>
    <t xml:space="preserve">科          目   </t>
  </si>
  <si>
    <t xml:space="preserve"> 合   计  </t>
  </si>
  <si>
    <t xml:space="preserve">一般公共预算 
 拨款收入  </t>
  </si>
  <si>
    <t xml:space="preserve">政府性基金 
预算拨款收入 </t>
  </si>
  <si>
    <t xml:space="preserve">事业收入     </t>
  </si>
  <si>
    <t>事业单位  经营收入</t>
  </si>
  <si>
    <t>上级补 
助收入</t>
  </si>
  <si>
    <t>附属单位 
上缴收入</t>
  </si>
  <si>
    <t xml:space="preserve">其他收入 </t>
  </si>
  <si>
    <t>用事业基金 
弥补收支差额</t>
  </si>
  <si>
    <t xml:space="preserve">科目编码  </t>
  </si>
  <si>
    <t xml:space="preserve"> 科目名称 </t>
  </si>
  <si>
    <t>部门公开表8</t>
  </si>
  <si>
    <t>部门支出总体情况表</t>
  </si>
  <si>
    <t>科目编码</t>
  </si>
  <si>
    <t>合  计</t>
  </si>
  <si>
    <t xml:space="preserve">项目支出 </t>
  </si>
  <si>
    <t>上缴上级支出</t>
  </si>
  <si>
    <t xml:space="preserve"> 事业单位经营支出 </t>
  </si>
  <si>
    <t>对附属单位补助支出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</si>
</sst>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0"/>
  </cellStyleXfs>
  <cellXfs count="5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4" fontId="0" fillId="0" borderId="1" xfId="61" applyNumberFormat="1" applyFont="1" applyFill="1" applyBorder="1" applyAlignment="1" applyProtection="1">
      <alignment horizontal="right" vertical="center" wrapText="1"/>
    </xf>
    <xf numFmtId="0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" fontId="0" fillId="0" borderId="1" xfId="0" applyNumberFormat="1" applyBorder="1" applyProtection="1">
      <alignment vertical="center"/>
      <protection locked="0"/>
    </xf>
    <xf numFmtId="0" fontId="4" fillId="0" borderId="0" xfId="0" applyFont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Font="1" applyBorder="1" applyProtection="1">
      <alignment vertical="center"/>
      <protection locked="0"/>
    </xf>
    <xf numFmtId="0" fontId="0" fillId="0" borderId="1" xfId="0" applyBorder="1">
      <alignment vertical="center"/>
    </xf>
    <xf numFmtId="4" fontId="0" fillId="0" borderId="1" xfId="0" applyNumberFormat="1" applyFont="1" applyBorder="1" applyProtection="1">
      <alignment vertical="center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NumberFormat="1" applyFont="1" applyBorder="1" applyAlignment="1" applyProtection="1">
      <alignment vertical="center"/>
      <protection locked="0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NumberFormat="1" applyFont="1" applyBorder="1" applyAlignment="1" applyProtection="1">
      <alignment horizontal="center" vertical="center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4" xfId="0" applyNumberFormat="1" applyBorder="1" applyAlignment="1" applyProtection="1">
      <alignment vertical="center"/>
      <protection locked="0"/>
    </xf>
    <xf numFmtId="0" fontId="0" fillId="0" borderId="5" xfId="0" applyNumberFormat="1" applyBorder="1" applyAlignment="1" applyProtection="1">
      <alignment horizontal="center" vertical="center"/>
      <protection locked="0"/>
    </xf>
    <xf numFmtId="0" fontId="5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0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vertical="center"/>
      <protection locked="0"/>
    </xf>
    <xf numFmtId="0" fontId="2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NumberFormat="1" applyAlignment="1">
      <alignment vertical="center"/>
    </xf>
    <xf numFmtId="0" fontId="2" fillId="0" borderId="1" xfId="0" applyNumberFormat="1" applyFont="1" applyBorder="1" applyAlignment="1" applyProtection="1">
      <alignment vertical="center"/>
      <protection locked="0"/>
    </xf>
    <xf numFmtId="0" fontId="0" fillId="0" borderId="0" xfId="0" applyNumberFormat="1" applyAlignment="1">
      <alignment horizontal="centerContinuous" vertical="center"/>
    </xf>
    <xf numFmtId="0" fontId="0" fillId="0" borderId="1" xfId="0" applyNumberFormat="1" applyBorder="1" applyAlignment="1" applyProtection="1">
      <alignment horizontal="centerContinuous" vertical="center"/>
      <protection locked="0"/>
    </xf>
    <xf numFmtId="0" fontId="2" fillId="0" borderId="1" xfId="0" applyNumberFormat="1" applyFont="1" applyBorder="1" applyAlignment="1" applyProtection="1">
      <alignment horizontal="centerContinuous" vertical="center"/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常规 2" xfId="6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E26" sqref="E26"/>
    </sheetView>
  </sheetViews>
  <sheetFormatPr defaultColWidth="9" defaultRowHeight="15.75" outlineLevelCol="5"/>
  <cols>
    <col min="1" max="1" width="27" customWidth="1"/>
    <col min="2" max="2" width="11.125" customWidth="1"/>
    <col min="3" max="3" width="31.25" customWidth="1"/>
    <col min="4" max="4" width="12.25" customWidth="1"/>
    <col min="5" max="5" width="18.25" style="50" customWidth="1"/>
    <col min="6" max="6" width="18.25" customWidth="1"/>
  </cols>
  <sheetData>
    <row r="1" spans="1:6">
      <c r="A1" s="51"/>
      <c r="B1" s="52"/>
      <c r="C1" s="52"/>
      <c r="D1" s="52"/>
      <c r="E1" s="54"/>
      <c r="F1" s="52"/>
    </row>
    <row r="2" spans="1:6">
      <c r="A2" s="52"/>
      <c r="B2" s="52"/>
      <c r="C2" s="52"/>
      <c r="D2" s="52"/>
      <c r="E2" s="54"/>
      <c r="F2" s="52"/>
    </row>
    <row r="3" spans="1:6">
      <c r="A3" s="51"/>
      <c r="B3" s="52"/>
      <c r="C3" s="52"/>
      <c r="D3" s="52"/>
      <c r="E3" s="54"/>
      <c r="F3" s="52" t="s">
        <v>0</v>
      </c>
    </row>
    <row r="4" ht="20.25" spans="1:6">
      <c r="A4" s="35" t="s">
        <v>1</v>
      </c>
      <c r="B4" s="35"/>
      <c r="C4" s="35"/>
      <c r="D4" s="35"/>
      <c r="E4" s="35"/>
      <c r="F4" s="35"/>
    </row>
    <row r="5" spans="1:6">
      <c r="A5" s="51"/>
      <c r="B5" s="52"/>
      <c r="C5" s="52"/>
      <c r="D5" s="52"/>
      <c r="E5" s="54"/>
      <c r="F5" s="52" t="s">
        <v>2</v>
      </c>
    </row>
    <row r="6" spans="1:6">
      <c r="A6" s="52"/>
      <c r="B6" s="52"/>
      <c r="C6" s="52"/>
      <c r="D6" s="52"/>
      <c r="E6" s="54"/>
      <c r="F6" s="52"/>
    </row>
    <row r="7" s="49" customFormat="1" spans="1:6">
      <c r="A7" s="36" t="s">
        <v>3</v>
      </c>
      <c r="B7" s="36"/>
      <c r="C7" s="36" t="s">
        <v>4</v>
      </c>
      <c r="D7" s="36"/>
      <c r="E7" s="36"/>
      <c r="F7" s="36"/>
    </row>
    <row r="8" s="49" customFormat="1" spans="1:6">
      <c r="A8" s="36" t="s">
        <v>5</v>
      </c>
      <c r="B8" s="36" t="s">
        <v>6</v>
      </c>
      <c r="C8" s="36" t="s">
        <v>7</v>
      </c>
      <c r="D8" s="36" t="s">
        <v>8</v>
      </c>
      <c r="E8" s="36" t="s">
        <v>9</v>
      </c>
      <c r="F8" s="36" t="s">
        <v>10</v>
      </c>
    </row>
    <row r="9" spans="1:6">
      <c r="A9" s="45" t="s">
        <v>11</v>
      </c>
      <c r="B9" s="45">
        <f>SUM(B10:B11)</f>
        <v>1217.970496</v>
      </c>
      <c r="C9" s="45" t="s">
        <v>12</v>
      </c>
      <c r="D9" s="45">
        <f>SUM(D10:D30)</f>
        <v>0</v>
      </c>
      <c r="E9" s="55">
        <f>SUM(E10:E30)</f>
        <v>1217.980312</v>
      </c>
      <c r="F9" s="55">
        <f>SUM(F10:F30)</f>
        <v>0</v>
      </c>
    </row>
    <row r="10" spans="1:6">
      <c r="A10" s="45" t="s">
        <v>13</v>
      </c>
      <c r="B10" s="45">
        <v>1217.970496</v>
      </c>
      <c r="C10" s="45" t="s">
        <v>14</v>
      </c>
      <c r="D10" s="45"/>
      <c r="E10" s="14">
        <v>332.876449</v>
      </c>
      <c r="F10" s="45" t="s">
        <v>15</v>
      </c>
    </row>
    <row r="11" spans="1:6">
      <c r="A11" s="45" t="s">
        <v>16</v>
      </c>
      <c r="B11" s="45"/>
      <c r="C11" s="45" t="s">
        <v>17</v>
      </c>
      <c r="D11" s="45"/>
      <c r="E11" s="55"/>
      <c r="F11" s="45" t="s">
        <v>15</v>
      </c>
    </row>
    <row r="12" spans="1:6">
      <c r="A12" s="45" t="s">
        <v>15</v>
      </c>
      <c r="B12" s="45"/>
      <c r="C12" s="45" t="s">
        <v>18</v>
      </c>
      <c r="D12" s="45"/>
      <c r="E12" s="55"/>
      <c r="F12" s="45" t="s">
        <v>15</v>
      </c>
    </row>
    <row r="13" spans="1:6">
      <c r="A13" s="45" t="s">
        <v>19</v>
      </c>
      <c r="B13" s="45">
        <f>SUM(B14:B15)</f>
        <v>0</v>
      </c>
      <c r="C13" s="45" t="s">
        <v>20</v>
      </c>
      <c r="D13" s="45"/>
      <c r="E13" s="55"/>
      <c r="F13" s="45" t="s">
        <v>15</v>
      </c>
    </row>
    <row r="14" spans="1:6">
      <c r="A14" s="45" t="s">
        <v>13</v>
      </c>
      <c r="B14" s="45"/>
      <c r="C14" s="45" t="s">
        <v>21</v>
      </c>
      <c r="D14" s="45"/>
      <c r="E14" s="55"/>
      <c r="F14" s="45" t="s">
        <v>15</v>
      </c>
    </row>
    <row r="15" spans="1:6">
      <c r="A15" s="45" t="s">
        <v>16</v>
      </c>
      <c r="B15" s="45"/>
      <c r="C15" s="45" t="s">
        <v>22</v>
      </c>
      <c r="D15" s="45"/>
      <c r="E15" s="55"/>
      <c r="F15" s="45" t="s">
        <v>15</v>
      </c>
    </row>
    <row r="16" spans="1:6">
      <c r="A16" s="45" t="s">
        <v>15</v>
      </c>
      <c r="B16" s="45"/>
      <c r="C16" s="45" t="s">
        <v>23</v>
      </c>
      <c r="D16" s="45"/>
      <c r="E16" s="14">
        <v>427.216191</v>
      </c>
      <c r="F16" s="45" t="s">
        <v>15</v>
      </c>
    </row>
    <row r="17" spans="1:6">
      <c r="A17" s="45" t="s">
        <v>15</v>
      </c>
      <c r="B17" s="45"/>
      <c r="C17" s="45" t="s">
        <v>24</v>
      </c>
      <c r="D17" s="45"/>
      <c r="E17" s="14">
        <v>35.407636</v>
      </c>
      <c r="F17" s="45" t="s">
        <v>15</v>
      </c>
    </row>
    <row r="18" spans="1:6">
      <c r="A18" s="45"/>
      <c r="B18" s="45"/>
      <c r="C18" s="45" t="s">
        <v>25</v>
      </c>
      <c r="D18" s="45"/>
      <c r="E18" s="55"/>
      <c r="F18" s="45"/>
    </row>
    <row r="19" spans="1:6">
      <c r="A19" s="45"/>
      <c r="B19" s="45"/>
      <c r="C19" s="45" t="s">
        <v>26</v>
      </c>
      <c r="D19" s="45"/>
      <c r="E19" s="14">
        <v>63</v>
      </c>
      <c r="F19" s="45"/>
    </row>
    <row r="20" spans="1:6">
      <c r="A20" s="45"/>
      <c r="B20" s="45"/>
      <c r="C20" s="45" t="s">
        <v>27</v>
      </c>
      <c r="D20" s="45"/>
      <c r="E20" s="55">
        <v>307.77526</v>
      </c>
      <c r="F20" s="45"/>
    </row>
    <row r="21" spans="1:6">
      <c r="A21" s="45" t="s">
        <v>15</v>
      </c>
      <c r="B21" s="45"/>
      <c r="C21" s="45" t="s">
        <v>28</v>
      </c>
      <c r="D21" s="45"/>
      <c r="E21" s="55"/>
      <c r="F21" s="45" t="s">
        <v>15</v>
      </c>
    </row>
    <row r="22" spans="1:6">
      <c r="A22" s="45"/>
      <c r="B22" s="45"/>
      <c r="C22" s="45" t="s">
        <v>29</v>
      </c>
      <c r="D22" s="45"/>
      <c r="E22" s="55"/>
      <c r="F22" s="45"/>
    </row>
    <row r="23" spans="1:6">
      <c r="A23" s="45"/>
      <c r="B23" s="45"/>
      <c r="C23" s="45" t="s">
        <v>30</v>
      </c>
      <c r="D23" s="45"/>
      <c r="E23" s="55"/>
      <c r="F23" s="45"/>
    </row>
    <row r="24" spans="1:6">
      <c r="A24" s="45"/>
      <c r="B24" s="45"/>
      <c r="C24" s="45" t="s">
        <v>31</v>
      </c>
      <c r="D24" s="45"/>
      <c r="E24" s="55"/>
      <c r="F24" s="45"/>
    </row>
    <row r="25" spans="1:6">
      <c r="A25" s="45"/>
      <c r="B25" s="45"/>
      <c r="C25" s="45" t="s">
        <v>32</v>
      </c>
      <c r="D25" s="45"/>
      <c r="E25" s="55"/>
      <c r="F25" s="45"/>
    </row>
    <row r="26" spans="1:6">
      <c r="A26" s="45"/>
      <c r="B26" s="45"/>
      <c r="C26" s="45" t="s">
        <v>33</v>
      </c>
      <c r="D26" s="45"/>
      <c r="E26" s="55">
        <v>51.704776</v>
      </c>
      <c r="F26" s="45"/>
    </row>
    <row r="27" spans="1:6">
      <c r="A27" s="45"/>
      <c r="B27" s="45"/>
      <c r="C27" s="45" t="s">
        <v>34</v>
      </c>
      <c r="D27" s="45"/>
      <c r="E27" s="55"/>
      <c r="F27" s="45"/>
    </row>
    <row r="28" spans="1:6">
      <c r="A28" s="45"/>
      <c r="B28" s="45"/>
      <c r="C28" s="45" t="s">
        <v>35</v>
      </c>
      <c r="D28" s="45"/>
      <c r="E28" s="55"/>
      <c r="F28" s="45"/>
    </row>
    <row r="29" spans="1:6">
      <c r="A29" s="45"/>
      <c r="B29" s="45"/>
      <c r="C29" s="22" t="s">
        <v>36</v>
      </c>
      <c r="D29" s="45"/>
      <c r="E29" s="55"/>
      <c r="F29" s="45"/>
    </row>
    <row r="30" spans="1:6">
      <c r="A30" s="45"/>
      <c r="B30" s="45"/>
      <c r="C30" s="22" t="s">
        <v>36</v>
      </c>
      <c r="D30" s="45"/>
      <c r="E30" s="55"/>
      <c r="F30" s="45"/>
    </row>
    <row r="31" spans="1:6">
      <c r="A31" s="45" t="s">
        <v>15</v>
      </c>
      <c r="B31" s="45"/>
      <c r="C31" s="45" t="s">
        <v>37</v>
      </c>
      <c r="D31" s="45"/>
      <c r="E31" s="55">
        <v>-98.16</v>
      </c>
      <c r="F31" s="45">
        <v>0</v>
      </c>
    </row>
    <row r="32" spans="1:6">
      <c r="A32" s="45" t="s">
        <v>15</v>
      </c>
      <c r="B32" s="45"/>
      <c r="C32" s="45" t="s">
        <v>15</v>
      </c>
      <c r="D32" s="45"/>
      <c r="E32" s="55"/>
      <c r="F32" s="45" t="s">
        <v>15</v>
      </c>
    </row>
    <row r="33" s="32" customFormat="1" spans="1:6">
      <c r="A33" s="53" t="s">
        <v>38</v>
      </c>
      <c r="B33" s="53">
        <f>B9+B13</f>
        <v>1217.970496</v>
      </c>
      <c r="C33" s="53" t="s">
        <v>39</v>
      </c>
      <c r="D33" s="53">
        <f>D9+D31</f>
        <v>0</v>
      </c>
      <c r="E33" s="56">
        <f>E31+E9</f>
        <v>1119.820312</v>
      </c>
      <c r="F33" s="56">
        <f>F9+F31</f>
        <v>0</v>
      </c>
    </row>
    <row r="35" spans="1:1">
      <c r="A35" s="1"/>
    </row>
  </sheetData>
  <mergeCells count="3">
    <mergeCell ref="A4:F4"/>
    <mergeCell ref="A7:B7"/>
    <mergeCell ref="C7:F7"/>
  </mergeCells>
  <printOptions horizontalCentered="1"/>
  <pageMargins left="0.75" right="0.75" top="0.61" bottom="0.61" header="0.11" footer="0.11"/>
  <pageSetup paperSize="9" orientation="landscape" cellComments="asDisplayed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32"/>
  <sheetViews>
    <sheetView topLeftCell="A4" workbookViewId="0">
      <selection activeCell="C37" sqref="C37"/>
    </sheetView>
  </sheetViews>
  <sheetFormatPr defaultColWidth="9" defaultRowHeight="15.75" outlineLevelCol="7"/>
  <cols>
    <col min="2" max="2" width="16.75" customWidth="1"/>
    <col min="5" max="5" width="11.375" customWidth="1"/>
    <col min="6" max="6" width="11.875" customWidth="1"/>
    <col min="7" max="7" width="19.75" customWidth="1"/>
    <col min="8" max="8" width="26" customWidth="1"/>
  </cols>
  <sheetData>
    <row r="3" spans="1:8">
      <c r="A3" s="1"/>
      <c r="H3" t="s">
        <v>40</v>
      </c>
    </row>
    <row r="4" ht="20.25" spans="1:8">
      <c r="A4" s="35" t="s">
        <v>41</v>
      </c>
      <c r="B4" s="35"/>
      <c r="C4" s="35"/>
      <c r="D4" s="35"/>
      <c r="E4" s="35"/>
      <c r="F4" s="35"/>
      <c r="G4" s="35"/>
      <c r="H4" s="35"/>
    </row>
    <row r="5" spans="1:8">
      <c r="A5" s="1"/>
      <c r="H5" t="s">
        <v>2</v>
      </c>
    </row>
    <row r="7" ht="39.75" customHeight="1" spans="1:8">
      <c r="A7" s="4" t="s">
        <v>42</v>
      </c>
      <c r="B7" s="36"/>
      <c r="C7" s="4" t="s">
        <v>43</v>
      </c>
      <c r="D7" s="4" t="s">
        <v>44</v>
      </c>
      <c r="E7" s="36"/>
      <c r="F7" s="36"/>
      <c r="G7" s="4" t="s">
        <v>45</v>
      </c>
      <c r="H7" s="4"/>
    </row>
    <row r="8" ht="14.25" customHeight="1" spans="1:8">
      <c r="A8" s="36" t="s">
        <v>46</v>
      </c>
      <c r="B8" s="36" t="s">
        <v>47</v>
      </c>
      <c r="C8" s="36" t="s">
        <v>48</v>
      </c>
      <c r="D8" s="43" t="s">
        <v>49</v>
      </c>
      <c r="E8" s="43" t="s">
        <v>50</v>
      </c>
      <c r="F8" s="43" t="s">
        <v>51</v>
      </c>
      <c r="G8" s="36" t="s">
        <v>52</v>
      </c>
      <c r="H8" s="36" t="s">
        <v>53</v>
      </c>
    </row>
    <row r="9" ht="14.25" customHeight="1" spans="1:8">
      <c r="A9" s="36"/>
      <c r="B9" s="36"/>
      <c r="C9" s="36"/>
      <c r="D9" s="44"/>
      <c r="E9" s="44" t="s">
        <v>54</v>
      </c>
      <c r="F9" s="44" t="s">
        <v>55</v>
      </c>
      <c r="G9" s="36"/>
      <c r="H9" s="36"/>
    </row>
    <row r="10" spans="1:8">
      <c r="A10" s="36"/>
      <c r="B10" s="36"/>
      <c r="C10" s="36"/>
      <c r="D10" s="44"/>
      <c r="E10" s="44"/>
      <c r="F10" s="44"/>
      <c r="G10" s="36"/>
      <c r="H10" s="36"/>
    </row>
    <row r="11" spans="1:8">
      <c r="A11" s="45"/>
      <c r="B11" s="14"/>
      <c r="C11" s="14"/>
      <c r="D11" s="44"/>
      <c r="E11" s="44"/>
      <c r="F11" s="44"/>
      <c r="G11" s="14"/>
      <c r="H11" s="14"/>
    </row>
    <row r="12" spans="1:8">
      <c r="A12" s="45"/>
      <c r="B12" s="14"/>
      <c r="C12" s="14"/>
      <c r="D12" s="46"/>
      <c r="E12" s="46"/>
      <c r="F12" s="46"/>
      <c r="G12" s="14"/>
      <c r="H12" s="14"/>
    </row>
    <row r="13" ht="30" customHeight="1" spans="1:8">
      <c r="A13" s="13">
        <v>2010108</v>
      </c>
      <c r="B13" s="6" t="s">
        <v>56</v>
      </c>
      <c r="C13" s="12">
        <v>5.1</v>
      </c>
      <c r="D13" s="7">
        <v>5.101</v>
      </c>
      <c r="E13" s="7">
        <v>5.101</v>
      </c>
      <c r="F13" s="12"/>
      <c r="G13" s="12">
        <v>0</v>
      </c>
      <c r="H13" s="12">
        <v>0</v>
      </c>
    </row>
    <row r="14" ht="39.75" customHeight="1" spans="1:8">
      <c r="A14" s="13">
        <v>2010301</v>
      </c>
      <c r="B14" s="6" t="s">
        <v>57</v>
      </c>
      <c r="C14" s="7">
        <v>317.770653</v>
      </c>
      <c r="D14" s="7">
        <v>317.770653</v>
      </c>
      <c r="E14" s="7">
        <v>317.770653</v>
      </c>
      <c r="F14" s="12"/>
      <c r="G14" s="12">
        <v>0</v>
      </c>
      <c r="H14" s="12">
        <v>0</v>
      </c>
    </row>
    <row r="15" ht="30" customHeight="1" spans="1:8">
      <c r="A15" s="13">
        <v>2010505</v>
      </c>
      <c r="B15" s="6" t="s">
        <v>58</v>
      </c>
      <c r="C15" s="12">
        <v>5</v>
      </c>
      <c r="D15" s="7">
        <v>5</v>
      </c>
      <c r="E15" s="7">
        <v>5</v>
      </c>
      <c r="F15" s="12"/>
      <c r="G15" s="12">
        <v>0</v>
      </c>
      <c r="H15" s="12">
        <v>0</v>
      </c>
    </row>
    <row r="16" ht="30" customHeight="1" spans="1:8">
      <c r="A16" s="13">
        <v>2013101</v>
      </c>
      <c r="B16" s="6" t="s">
        <v>59</v>
      </c>
      <c r="C16" s="12">
        <v>5</v>
      </c>
      <c r="D16" s="7">
        <v>5</v>
      </c>
      <c r="E16" s="7">
        <v>5</v>
      </c>
      <c r="F16" s="12"/>
      <c r="G16" s="12">
        <v>0</v>
      </c>
      <c r="H16" s="12">
        <v>0</v>
      </c>
    </row>
    <row r="17" ht="30" customHeight="1" spans="1:8">
      <c r="A17" s="13">
        <v>2080504</v>
      </c>
      <c r="B17" s="6" t="s">
        <v>60</v>
      </c>
      <c r="C17" s="7">
        <v>38.9173</v>
      </c>
      <c r="D17" s="7">
        <v>38.9173</v>
      </c>
      <c r="E17" s="7">
        <v>38.9173</v>
      </c>
      <c r="F17" s="12"/>
      <c r="G17" s="12">
        <v>0</v>
      </c>
      <c r="H17" s="12">
        <v>0</v>
      </c>
    </row>
    <row r="18" ht="30" customHeight="1" spans="1:8">
      <c r="A18" s="13">
        <v>2080505</v>
      </c>
      <c r="B18" s="6" t="s">
        <v>61</v>
      </c>
      <c r="C18" s="7">
        <v>41.06304</v>
      </c>
      <c r="D18" s="7">
        <v>41.06304</v>
      </c>
      <c r="E18" s="7">
        <v>41.06304</v>
      </c>
      <c r="F18" s="12"/>
      <c r="G18" s="12">
        <v>0</v>
      </c>
      <c r="H18" s="12">
        <v>0</v>
      </c>
    </row>
    <row r="19" ht="30" customHeight="1" spans="1:8">
      <c r="A19" s="13">
        <v>2080506</v>
      </c>
      <c r="B19" s="6" t="s">
        <v>62</v>
      </c>
      <c r="C19" s="7">
        <v>16.425216</v>
      </c>
      <c r="D19" s="7">
        <v>16.425216</v>
      </c>
      <c r="E19" s="7">
        <v>16.425216</v>
      </c>
      <c r="F19" s="12"/>
      <c r="G19" s="12">
        <v>0</v>
      </c>
      <c r="H19" s="12">
        <v>0</v>
      </c>
    </row>
    <row r="20" ht="30" customHeight="1" spans="1:8">
      <c r="A20" s="13">
        <v>2080704</v>
      </c>
      <c r="B20" s="6" t="s">
        <v>63</v>
      </c>
      <c r="C20" s="7">
        <v>70.7521</v>
      </c>
      <c r="D20" s="7">
        <v>70.7521</v>
      </c>
      <c r="E20" s="7">
        <v>70.7521</v>
      </c>
      <c r="F20" s="12"/>
      <c r="G20" s="12">
        <v>0</v>
      </c>
      <c r="H20" s="12">
        <v>0</v>
      </c>
    </row>
    <row r="21" ht="30" customHeight="1" spans="1:8">
      <c r="A21" s="13">
        <v>2080705</v>
      </c>
      <c r="B21" s="6" t="s">
        <v>64</v>
      </c>
      <c r="C21" s="7">
        <v>255.5416</v>
      </c>
      <c r="D21" s="7">
        <v>255.5416</v>
      </c>
      <c r="E21" s="7">
        <v>255.5416</v>
      </c>
      <c r="F21" s="12"/>
      <c r="G21" s="12">
        <v>0</v>
      </c>
      <c r="H21" s="12">
        <v>0</v>
      </c>
    </row>
    <row r="22" ht="30" customHeight="1" spans="1:8">
      <c r="A22" s="13">
        <v>2082701</v>
      </c>
      <c r="B22" s="6" t="s">
        <v>65</v>
      </c>
      <c r="C22" s="7">
        <v>2.669098</v>
      </c>
      <c r="D22" s="7">
        <v>2.669098</v>
      </c>
      <c r="E22" s="7">
        <v>2.669098</v>
      </c>
      <c r="F22" s="12"/>
      <c r="G22" s="12">
        <v>0</v>
      </c>
      <c r="H22" s="12">
        <v>0</v>
      </c>
    </row>
    <row r="23" ht="30" customHeight="1" spans="1:8">
      <c r="A23" s="13">
        <v>2082702</v>
      </c>
      <c r="B23" s="6" t="s">
        <v>66</v>
      </c>
      <c r="C23" s="7">
        <v>1.026576</v>
      </c>
      <c r="D23" s="7">
        <v>1.026576</v>
      </c>
      <c r="E23" s="7">
        <v>1.026576</v>
      </c>
      <c r="F23" s="12"/>
      <c r="G23" s="12">
        <v>0</v>
      </c>
      <c r="H23" s="12">
        <v>0</v>
      </c>
    </row>
    <row r="24" ht="30" customHeight="1" spans="1:8">
      <c r="A24" s="13">
        <v>2082703</v>
      </c>
      <c r="B24" s="6" t="s">
        <v>67</v>
      </c>
      <c r="C24" s="7">
        <v>0.821261</v>
      </c>
      <c r="D24" s="7">
        <v>0.821261</v>
      </c>
      <c r="E24" s="7">
        <v>0.821261</v>
      </c>
      <c r="F24" s="12"/>
      <c r="G24" s="12">
        <v>0</v>
      </c>
      <c r="H24" s="12">
        <v>0</v>
      </c>
    </row>
    <row r="25" ht="30" customHeight="1" spans="1:8">
      <c r="A25" s="13">
        <v>2100717</v>
      </c>
      <c r="B25" s="6" t="s">
        <v>68</v>
      </c>
      <c r="C25" s="12">
        <v>5</v>
      </c>
      <c r="D25" s="7">
        <v>5</v>
      </c>
      <c r="E25" s="7">
        <v>5</v>
      </c>
      <c r="F25" s="12"/>
      <c r="G25" s="12">
        <v>0</v>
      </c>
      <c r="H25" s="12">
        <v>0</v>
      </c>
    </row>
    <row r="26" ht="30" customHeight="1" spans="1:8">
      <c r="A26" s="13">
        <v>2100799</v>
      </c>
      <c r="B26" s="6" t="s">
        <v>69</v>
      </c>
      <c r="C26" s="12">
        <v>0.87</v>
      </c>
      <c r="D26" s="7">
        <v>0.87</v>
      </c>
      <c r="E26" s="7">
        <v>0.87</v>
      </c>
      <c r="F26" s="12"/>
      <c r="G26" s="12">
        <v>0</v>
      </c>
      <c r="H26" s="12">
        <v>0</v>
      </c>
    </row>
    <row r="27" ht="30" customHeight="1" spans="1:8">
      <c r="A27" s="13">
        <v>2101107</v>
      </c>
      <c r="B27" s="6" t="s">
        <v>70</v>
      </c>
      <c r="C27" s="7">
        <v>16.425216</v>
      </c>
      <c r="D27" s="7">
        <v>16.425216</v>
      </c>
      <c r="E27" s="7">
        <v>16.425216</v>
      </c>
      <c r="F27" s="12"/>
      <c r="G27" s="12">
        <v>0</v>
      </c>
      <c r="H27" s="12">
        <v>0</v>
      </c>
    </row>
    <row r="28" ht="30" customHeight="1" spans="1:8">
      <c r="A28" s="13">
        <v>2101103</v>
      </c>
      <c r="B28" s="6" t="s">
        <v>71</v>
      </c>
      <c r="C28" s="7">
        <v>13.11156</v>
      </c>
      <c r="D28" s="7">
        <v>13.11156</v>
      </c>
      <c r="E28" s="7">
        <v>13.11156</v>
      </c>
      <c r="F28" s="12"/>
      <c r="G28" s="12">
        <v>0</v>
      </c>
      <c r="H28" s="12">
        <v>0</v>
      </c>
    </row>
    <row r="29" ht="30" customHeight="1" spans="1:8">
      <c r="A29" s="8">
        <v>2120199</v>
      </c>
      <c r="B29" s="6" t="s">
        <v>72</v>
      </c>
      <c r="C29" s="7">
        <v>63</v>
      </c>
      <c r="D29" s="7">
        <v>63</v>
      </c>
      <c r="E29" s="7">
        <v>63</v>
      </c>
      <c r="F29" s="12"/>
      <c r="G29" s="12">
        <v>0</v>
      </c>
      <c r="H29" s="12">
        <v>0</v>
      </c>
    </row>
    <row r="30" ht="30" customHeight="1" spans="1:8">
      <c r="A30" s="8">
        <v>2130705</v>
      </c>
      <c r="B30" s="6" t="s">
        <v>73</v>
      </c>
      <c r="C30" s="7">
        <v>307.7721</v>
      </c>
      <c r="D30" s="7">
        <v>307.7721</v>
      </c>
      <c r="E30" s="7">
        <v>307.7721</v>
      </c>
      <c r="F30" s="7"/>
      <c r="G30" s="12">
        <v>0</v>
      </c>
      <c r="H30" s="12">
        <v>0</v>
      </c>
    </row>
    <row r="31" ht="30" customHeight="1" spans="1:8">
      <c r="A31" s="8">
        <v>2210201</v>
      </c>
      <c r="B31" s="6" t="s">
        <v>74</v>
      </c>
      <c r="C31" s="7">
        <v>51.704776</v>
      </c>
      <c r="D31" s="7">
        <v>51.704776</v>
      </c>
      <c r="E31" s="7">
        <v>51.704776</v>
      </c>
      <c r="F31" s="7"/>
      <c r="G31" s="12">
        <v>0</v>
      </c>
      <c r="H31" s="12">
        <v>0</v>
      </c>
    </row>
    <row r="32" ht="28.5" customHeight="1" spans="1:8">
      <c r="A32" s="47" t="s">
        <v>75</v>
      </c>
      <c r="B32" s="48"/>
      <c r="C32" s="12">
        <f>SUM(C13:C31)</f>
        <v>1217.970496</v>
      </c>
      <c r="D32" s="10">
        <f>SUM(D13:D31)</f>
        <v>1217.971496</v>
      </c>
      <c r="E32" s="12">
        <f t="shared" ref="C32:H32" si="0">SUM(E13:E31)</f>
        <v>1217.971496</v>
      </c>
      <c r="F32" s="12">
        <f t="shared" si="0"/>
        <v>0</v>
      </c>
      <c r="G32" s="12">
        <f t="shared" si="0"/>
        <v>0</v>
      </c>
      <c r="H32" s="12">
        <f t="shared" si="0"/>
        <v>0</v>
      </c>
    </row>
  </sheetData>
  <mergeCells count="13">
    <mergeCell ref="A4:H4"/>
    <mergeCell ref="A7:B7"/>
    <mergeCell ref="D7:F7"/>
    <mergeCell ref="G7:H7"/>
    <mergeCell ref="A32:B32"/>
    <mergeCell ref="A8:A12"/>
    <mergeCell ref="B8:B12"/>
    <mergeCell ref="C8:C12"/>
    <mergeCell ref="D8:D12"/>
    <mergeCell ref="E8:E12"/>
    <mergeCell ref="F8:F12"/>
    <mergeCell ref="G8:G12"/>
    <mergeCell ref="H8:H12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8"/>
  <sheetViews>
    <sheetView tabSelected="1" topLeftCell="A4" workbookViewId="0">
      <selection activeCell="K27" sqref="K24:L27"/>
    </sheetView>
  </sheetViews>
  <sheetFormatPr defaultColWidth="9" defaultRowHeight="15.75" outlineLevelCol="4"/>
  <cols>
    <col min="1" max="1" width="20.125" style="33" customWidth="1"/>
    <col min="2" max="2" width="28.625" customWidth="1"/>
    <col min="3" max="4" width="13" customWidth="1"/>
    <col min="5" max="5" width="18.25" customWidth="1"/>
  </cols>
  <sheetData>
    <row r="1" spans="1:5">
      <c r="A1" s="34"/>
      <c r="E1" s="11" t="s">
        <v>76</v>
      </c>
    </row>
    <row r="2" ht="20.25" spans="1:5">
      <c r="A2" s="35" t="s">
        <v>77</v>
      </c>
      <c r="B2" s="35"/>
      <c r="C2" s="35"/>
      <c r="D2" s="35"/>
      <c r="E2" s="35"/>
    </row>
    <row r="3" spans="1:5">
      <c r="A3" s="34"/>
      <c r="E3" s="11" t="s">
        <v>2</v>
      </c>
    </row>
    <row r="5" spans="1:5">
      <c r="A5" s="36" t="s">
        <v>78</v>
      </c>
      <c r="B5" s="36"/>
      <c r="C5" s="36" t="s">
        <v>79</v>
      </c>
      <c r="D5" s="36"/>
      <c r="E5" s="36"/>
    </row>
    <row r="6" spans="1:5">
      <c r="A6" s="37" t="s">
        <v>46</v>
      </c>
      <c r="B6" s="21" t="s">
        <v>80</v>
      </c>
      <c r="C6" s="21" t="s">
        <v>8</v>
      </c>
      <c r="D6" s="36" t="s">
        <v>81</v>
      </c>
      <c r="E6" s="36" t="s">
        <v>82</v>
      </c>
    </row>
    <row r="7" ht="20.25" customHeight="1" spans="1:5">
      <c r="A7" s="38" t="s">
        <v>83</v>
      </c>
      <c r="B7" s="39"/>
      <c r="C7" s="21">
        <f>D7+E7</f>
        <v>1217.980312</v>
      </c>
      <c r="D7" s="36">
        <f>D8+D16+D41+D54</f>
        <v>1020.762439</v>
      </c>
      <c r="E7" s="36">
        <f>E8+E16+E41+E54</f>
        <v>197.217873</v>
      </c>
    </row>
    <row r="8" s="32" customFormat="1" spans="1:5">
      <c r="A8" s="37" t="s">
        <v>84</v>
      </c>
      <c r="B8" s="40" t="s">
        <v>85</v>
      </c>
      <c r="C8" s="40">
        <f>D8+E8</f>
        <v>950.691767</v>
      </c>
      <c r="D8" s="40">
        <f>SUM(D9:D15)</f>
        <v>950.691767</v>
      </c>
      <c r="E8" s="40">
        <f>SUM(E9:E15)</f>
        <v>0</v>
      </c>
    </row>
    <row r="9" spans="1:5">
      <c r="A9" s="41" t="s">
        <v>86</v>
      </c>
      <c r="B9" s="12" t="s">
        <v>87</v>
      </c>
      <c r="C9" s="40">
        <f t="shared" ref="C9:C16" si="0">D9+E9</f>
        <v>271.460576</v>
      </c>
      <c r="D9" s="12">
        <v>271.460576</v>
      </c>
      <c r="E9" s="12"/>
    </row>
    <row r="10" spans="1:5">
      <c r="A10" s="41" t="s">
        <v>88</v>
      </c>
      <c r="B10" s="12" t="s">
        <v>89</v>
      </c>
      <c r="C10" s="40">
        <f t="shared" si="0"/>
        <v>0</v>
      </c>
      <c r="D10" s="12"/>
      <c r="E10" s="12"/>
    </row>
    <row r="11" spans="1:5">
      <c r="A11" s="41" t="s">
        <v>90</v>
      </c>
      <c r="B11" s="12" t="s">
        <v>91</v>
      </c>
      <c r="C11" s="40">
        <f t="shared" si="0"/>
        <v>0</v>
      </c>
      <c r="D11" s="12"/>
      <c r="E11" s="12"/>
    </row>
    <row r="12" spans="1:5">
      <c r="A12" s="41" t="s">
        <v>92</v>
      </c>
      <c r="B12" s="12" t="s">
        <v>93</v>
      </c>
      <c r="C12" s="40">
        <f t="shared" si="0"/>
        <v>57.488256</v>
      </c>
      <c r="D12" s="15">
        <v>57.488256</v>
      </c>
      <c r="E12" s="12"/>
    </row>
    <row r="13" spans="1:5">
      <c r="A13" s="41" t="s">
        <v>94</v>
      </c>
      <c r="B13" s="12" t="s">
        <v>95</v>
      </c>
      <c r="C13" s="40">
        <f t="shared" si="0"/>
        <v>0</v>
      </c>
      <c r="D13" s="12"/>
      <c r="E13" s="12"/>
    </row>
    <row r="14" spans="1:5">
      <c r="A14" s="41" t="s">
        <v>96</v>
      </c>
      <c r="B14" s="12" t="s">
        <v>97</v>
      </c>
      <c r="C14" s="40">
        <f t="shared" si="0"/>
        <v>0</v>
      </c>
      <c r="D14" s="12"/>
      <c r="E14" s="12"/>
    </row>
    <row r="15" spans="1:5">
      <c r="A15" s="41" t="s">
        <v>98</v>
      </c>
      <c r="B15" s="12" t="s">
        <v>99</v>
      </c>
      <c r="C15" s="40">
        <f t="shared" si="0"/>
        <v>621.742935</v>
      </c>
      <c r="D15" s="12">
        <v>621.742935</v>
      </c>
      <c r="E15" s="12"/>
    </row>
    <row r="16" s="32" customFormat="1" spans="1:5">
      <c r="A16" s="37" t="s">
        <v>100</v>
      </c>
      <c r="B16" s="40" t="s">
        <v>101</v>
      </c>
      <c r="C16" s="40">
        <f t="shared" si="0"/>
        <v>197.217873</v>
      </c>
      <c r="D16" s="40">
        <f>SUM(D17:D40)</f>
        <v>0</v>
      </c>
      <c r="E16" s="40">
        <f>SUM(E17:E40)</f>
        <v>197.217873</v>
      </c>
    </row>
    <row r="17" spans="1:5">
      <c r="A17" s="41" t="s">
        <v>102</v>
      </c>
      <c r="B17" s="12" t="s">
        <v>103</v>
      </c>
      <c r="C17" s="40">
        <f t="shared" ref="C17:C41" si="1">D17+E17</f>
        <v>189.217873</v>
      </c>
      <c r="D17" s="12"/>
      <c r="E17" s="12">
        <v>189.217873</v>
      </c>
    </row>
    <row r="18" spans="1:5">
      <c r="A18" s="41" t="s">
        <v>104</v>
      </c>
      <c r="B18" s="12" t="s">
        <v>105</v>
      </c>
      <c r="C18" s="40">
        <f t="shared" si="1"/>
        <v>0</v>
      </c>
      <c r="D18" s="12"/>
      <c r="E18" s="12"/>
    </row>
    <row r="19" spans="1:5">
      <c r="A19" s="41" t="s">
        <v>106</v>
      </c>
      <c r="B19" s="12" t="s">
        <v>107</v>
      </c>
      <c r="C19" s="40">
        <f t="shared" si="1"/>
        <v>0</v>
      </c>
      <c r="D19" s="12"/>
      <c r="E19" s="12"/>
    </row>
    <row r="20" spans="1:5">
      <c r="A20" s="41" t="s">
        <v>108</v>
      </c>
      <c r="B20" s="12" t="s">
        <v>109</v>
      </c>
      <c r="C20" s="40">
        <f t="shared" si="1"/>
        <v>0</v>
      </c>
      <c r="D20" s="12"/>
      <c r="E20" s="12"/>
    </row>
    <row r="21" spans="1:5">
      <c r="A21" s="41" t="s">
        <v>110</v>
      </c>
      <c r="B21" s="12" t="s">
        <v>111</v>
      </c>
      <c r="C21" s="40">
        <f t="shared" si="1"/>
        <v>0</v>
      </c>
      <c r="D21" s="12"/>
      <c r="E21" s="12"/>
    </row>
    <row r="22" spans="1:5">
      <c r="A22" s="41" t="s">
        <v>112</v>
      </c>
      <c r="B22" s="12" t="s">
        <v>113</v>
      </c>
      <c r="C22" s="40">
        <f t="shared" si="1"/>
        <v>0</v>
      </c>
      <c r="D22" s="12"/>
      <c r="E22" s="12"/>
    </row>
    <row r="23" spans="1:5">
      <c r="A23" s="41" t="s">
        <v>114</v>
      </c>
      <c r="B23" s="12" t="s">
        <v>115</v>
      </c>
      <c r="C23" s="40">
        <f t="shared" si="1"/>
        <v>0</v>
      </c>
      <c r="D23" s="12"/>
      <c r="E23" s="12"/>
    </row>
    <row r="24" spans="1:5">
      <c r="A24" s="41" t="s">
        <v>116</v>
      </c>
      <c r="B24" s="12" t="s">
        <v>117</v>
      </c>
      <c r="C24" s="40">
        <f t="shared" si="1"/>
        <v>0</v>
      </c>
      <c r="D24" s="12"/>
      <c r="E24" s="12"/>
    </row>
    <row r="25" spans="1:5">
      <c r="A25" s="41" t="s">
        <v>118</v>
      </c>
      <c r="B25" s="12" t="s">
        <v>119</v>
      </c>
      <c r="C25" s="40">
        <f t="shared" si="1"/>
        <v>0</v>
      </c>
      <c r="D25" s="12"/>
      <c r="E25" s="12"/>
    </row>
    <row r="26" spans="1:5">
      <c r="A26" s="41" t="s">
        <v>120</v>
      </c>
      <c r="B26" s="12" t="s">
        <v>121</v>
      </c>
      <c r="C26" s="40">
        <f t="shared" si="1"/>
        <v>0</v>
      </c>
      <c r="D26" s="12"/>
      <c r="E26" s="12"/>
    </row>
    <row r="27" spans="1:5">
      <c r="A27" s="41" t="s">
        <v>122</v>
      </c>
      <c r="B27" s="12" t="s">
        <v>123</v>
      </c>
      <c r="C27" s="40">
        <f t="shared" si="1"/>
        <v>0</v>
      </c>
      <c r="D27" s="12"/>
      <c r="E27" s="12"/>
    </row>
    <row r="28" spans="1:5">
      <c r="A28" s="41" t="s">
        <v>124</v>
      </c>
      <c r="B28" s="12" t="s">
        <v>125</v>
      </c>
      <c r="C28" s="40">
        <f t="shared" si="1"/>
        <v>0</v>
      </c>
      <c r="D28" s="12"/>
      <c r="E28" s="12"/>
    </row>
    <row r="29" spans="1:5">
      <c r="A29" s="41" t="s">
        <v>126</v>
      </c>
      <c r="B29" s="12" t="s">
        <v>127</v>
      </c>
      <c r="C29" s="40">
        <f t="shared" si="1"/>
        <v>0</v>
      </c>
      <c r="D29" s="12"/>
      <c r="E29" s="12"/>
    </row>
    <row r="30" spans="1:5">
      <c r="A30" s="41" t="s">
        <v>128</v>
      </c>
      <c r="B30" s="12" t="s">
        <v>129</v>
      </c>
      <c r="C30" s="40">
        <f t="shared" si="1"/>
        <v>0</v>
      </c>
      <c r="D30" s="12"/>
      <c r="E30" s="12"/>
    </row>
    <row r="31" spans="1:5">
      <c r="A31" s="41" t="s">
        <v>130</v>
      </c>
      <c r="B31" s="12" t="s">
        <v>131</v>
      </c>
      <c r="C31" s="40">
        <f t="shared" si="1"/>
        <v>0</v>
      </c>
      <c r="D31" s="12"/>
      <c r="E31" s="12"/>
    </row>
    <row r="32" spans="1:5">
      <c r="A32" s="41" t="s">
        <v>132</v>
      </c>
      <c r="B32" s="12" t="s">
        <v>133</v>
      </c>
      <c r="C32" s="40">
        <f t="shared" si="1"/>
        <v>0</v>
      </c>
      <c r="D32" s="12"/>
      <c r="E32" s="12"/>
    </row>
    <row r="33" spans="1:5">
      <c r="A33" s="41" t="s">
        <v>134</v>
      </c>
      <c r="B33" s="12" t="s">
        <v>135</v>
      </c>
      <c r="C33" s="40">
        <f t="shared" si="1"/>
        <v>0</v>
      </c>
      <c r="D33" s="12"/>
      <c r="E33" s="12"/>
    </row>
    <row r="34" spans="1:5">
      <c r="A34" s="41" t="s">
        <v>136</v>
      </c>
      <c r="B34" s="12" t="s">
        <v>137</v>
      </c>
      <c r="C34" s="40">
        <f t="shared" si="1"/>
        <v>0</v>
      </c>
      <c r="D34" s="12"/>
      <c r="E34" s="12"/>
    </row>
    <row r="35" spans="1:5">
      <c r="A35" s="41" t="s">
        <v>138</v>
      </c>
      <c r="B35" s="12" t="s">
        <v>139</v>
      </c>
      <c r="C35" s="40">
        <f t="shared" si="1"/>
        <v>0</v>
      </c>
      <c r="D35" s="12"/>
      <c r="E35" s="12"/>
    </row>
    <row r="36" spans="1:5">
      <c r="A36" s="41" t="s">
        <v>140</v>
      </c>
      <c r="B36" s="12" t="s">
        <v>141</v>
      </c>
      <c r="C36" s="40">
        <f t="shared" si="1"/>
        <v>0</v>
      </c>
      <c r="D36" s="12"/>
      <c r="E36" s="12"/>
    </row>
    <row r="37" spans="1:5">
      <c r="A37" s="41" t="s">
        <v>142</v>
      </c>
      <c r="B37" s="12" t="s">
        <v>143</v>
      </c>
      <c r="C37" s="40">
        <f t="shared" si="1"/>
        <v>0</v>
      </c>
      <c r="D37" s="12"/>
      <c r="E37" s="12"/>
    </row>
    <row r="38" spans="1:5">
      <c r="A38" s="41" t="s">
        <v>144</v>
      </c>
      <c r="B38" s="12" t="s">
        <v>145</v>
      </c>
      <c r="C38" s="40">
        <f t="shared" si="1"/>
        <v>8</v>
      </c>
      <c r="D38" s="12"/>
      <c r="E38" s="42">
        <v>8</v>
      </c>
    </row>
    <row r="39" spans="1:5">
      <c r="A39" s="41" t="s">
        <v>146</v>
      </c>
      <c r="B39" s="12" t="s">
        <v>147</v>
      </c>
      <c r="C39" s="40">
        <f t="shared" si="1"/>
        <v>0</v>
      </c>
      <c r="D39" s="12"/>
      <c r="E39" s="12"/>
    </row>
    <row r="40" spans="1:5">
      <c r="A40" s="41" t="s">
        <v>148</v>
      </c>
      <c r="B40" s="12" t="s">
        <v>149</v>
      </c>
      <c r="C40" s="40">
        <f t="shared" si="1"/>
        <v>0</v>
      </c>
      <c r="D40" s="12"/>
      <c r="E40" s="12"/>
    </row>
    <row r="41" s="32" customFormat="1" spans="1:5">
      <c r="A41" s="37" t="s">
        <v>150</v>
      </c>
      <c r="B41" s="40" t="s">
        <v>151</v>
      </c>
      <c r="C41" s="40">
        <f t="shared" si="1"/>
        <v>70.070672</v>
      </c>
      <c r="D41" s="40">
        <f>SUM(D42:D53)</f>
        <v>70.070672</v>
      </c>
      <c r="E41" s="40">
        <f>SUM(E42:E53)</f>
        <v>0</v>
      </c>
    </row>
    <row r="42" spans="1:5">
      <c r="A42" s="41" t="s">
        <v>152</v>
      </c>
      <c r="B42" s="12" t="s">
        <v>153</v>
      </c>
      <c r="C42" s="40">
        <f t="shared" ref="C42:C54" si="2">D42+E42</f>
        <v>37.8164</v>
      </c>
      <c r="D42" s="12">
        <v>37.8164</v>
      </c>
      <c r="E42" s="12"/>
    </row>
    <row r="43" spans="1:5">
      <c r="A43" s="41" t="s">
        <v>154</v>
      </c>
      <c r="B43" s="12" t="s">
        <v>155</v>
      </c>
      <c r="C43" s="40">
        <f t="shared" si="2"/>
        <v>0</v>
      </c>
      <c r="D43" s="12"/>
      <c r="E43" s="12"/>
    </row>
    <row r="44" spans="1:5">
      <c r="A44" s="41" t="s">
        <v>156</v>
      </c>
      <c r="B44" s="12" t="s">
        <v>157</v>
      </c>
      <c r="C44" s="40">
        <f t="shared" si="2"/>
        <v>0</v>
      </c>
      <c r="D44" s="12"/>
      <c r="E44" s="12"/>
    </row>
    <row r="45" spans="1:5">
      <c r="A45" s="41" t="s">
        <v>158</v>
      </c>
      <c r="B45" s="12" t="s">
        <v>159</v>
      </c>
      <c r="C45" s="40">
        <f t="shared" si="2"/>
        <v>0</v>
      </c>
      <c r="D45" s="12"/>
      <c r="E45" s="12"/>
    </row>
    <row r="46" spans="1:5">
      <c r="A46" s="41" t="s">
        <v>160</v>
      </c>
      <c r="B46" s="12" t="s">
        <v>161</v>
      </c>
      <c r="C46" s="40">
        <f t="shared" si="2"/>
        <v>0</v>
      </c>
      <c r="D46" s="12"/>
      <c r="E46" s="12"/>
    </row>
    <row r="47" spans="1:5">
      <c r="A47" s="41" t="s">
        <v>162</v>
      </c>
      <c r="B47" s="12" t="s">
        <v>163</v>
      </c>
      <c r="C47" s="40">
        <f t="shared" si="2"/>
        <v>0</v>
      </c>
      <c r="D47" s="12"/>
      <c r="E47" s="12"/>
    </row>
    <row r="48" spans="1:5">
      <c r="A48" s="41" t="s">
        <v>164</v>
      </c>
      <c r="B48" s="12" t="s">
        <v>165</v>
      </c>
      <c r="C48" s="40">
        <f t="shared" si="2"/>
        <v>26.690976</v>
      </c>
      <c r="D48" s="12">
        <v>26.690976</v>
      </c>
      <c r="E48" s="12"/>
    </row>
    <row r="49" spans="1:5">
      <c r="A49" s="41" t="s">
        <v>166</v>
      </c>
      <c r="B49" s="12" t="s">
        <v>167</v>
      </c>
      <c r="C49" s="40">
        <f t="shared" si="2"/>
        <v>0</v>
      </c>
      <c r="D49" s="12"/>
      <c r="E49" s="12"/>
    </row>
    <row r="50" spans="1:5">
      <c r="A50" s="41" t="s">
        <v>168</v>
      </c>
      <c r="B50" s="12" t="s">
        <v>169</v>
      </c>
      <c r="C50" s="40">
        <f t="shared" si="2"/>
        <v>0</v>
      </c>
      <c r="D50" s="12"/>
      <c r="E50" s="12"/>
    </row>
    <row r="51" spans="1:5">
      <c r="A51" s="41" t="s">
        <v>170</v>
      </c>
      <c r="B51" s="12" t="s">
        <v>171</v>
      </c>
      <c r="C51" s="40">
        <f t="shared" si="2"/>
        <v>5.563296</v>
      </c>
      <c r="D51" s="12">
        <v>5.563296</v>
      </c>
      <c r="E51" s="12"/>
    </row>
    <row r="52" spans="1:5">
      <c r="A52" s="41" t="s">
        <v>172</v>
      </c>
      <c r="B52" s="12" t="s">
        <v>173</v>
      </c>
      <c r="C52" s="40">
        <f t="shared" si="2"/>
        <v>0</v>
      </c>
      <c r="D52" s="12"/>
      <c r="E52" s="12"/>
    </row>
    <row r="53" spans="1:5">
      <c r="A53" s="41" t="s">
        <v>174</v>
      </c>
      <c r="B53" s="12" t="s">
        <v>175</v>
      </c>
      <c r="C53" s="40">
        <f t="shared" si="2"/>
        <v>0</v>
      </c>
      <c r="D53" s="12"/>
      <c r="E53" s="12"/>
    </row>
    <row r="54" s="32" customFormat="1" ht="13.5" customHeight="1" spans="1:5">
      <c r="A54" s="37">
        <v>310</v>
      </c>
      <c r="B54" s="40" t="s">
        <v>176</v>
      </c>
      <c r="C54" s="40">
        <f t="shared" si="2"/>
        <v>0</v>
      </c>
      <c r="D54" s="40">
        <f>SUM(D55:D58)</f>
        <v>0</v>
      </c>
      <c r="E54" s="40">
        <f>SUM(E55:E58)</f>
        <v>0</v>
      </c>
    </row>
    <row r="55" spans="1:5">
      <c r="A55" s="41">
        <v>30102</v>
      </c>
      <c r="B55" s="15" t="s">
        <v>177</v>
      </c>
      <c r="C55" s="12"/>
      <c r="D55" s="12"/>
      <c r="E55" s="12"/>
    </row>
    <row r="56" spans="1:5">
      <c r="A56" s="41">
        <v>30103</v>
      </c>
      <c r="B56" s="15" t="s">
        <v>178</v>
      </c>
      <c r="C56" s="12"/>
      <c r="D56" s="12"/>
      <c r="E56" s="12"/>
    </row>
    <row r="57" spans="1:5">
      <c r="A57" s="41">
        <v>30107</v>
      </c>
      <c r="B57" s="15" t="s">
        <v>179</v>
      </c>
      <c r="C57" s="12"/>
      <c r="D57" s="12"/>
      <c r="E57" s="12"/>
    </row>
    <row r="58" spans="1:5">
      <c r="A58" s="41">
        <v>30199</v>
      </c>
      <c r="B58" s="15" t="s">
        <v>176</v>
      </c>
      <c r="C58" s="12"/>
      <c r="D58" s="12"/>
      <c r="E58" s="12"/>
    </row>
  </sheetData>
  <mergeCells count="4">
    <mergeCell ref="A2:E2"/>
    <mergeCell ref="A5:B5"/>
    <mergeCell ref="C5:E5"/>
    <mergeCell ref="A7:B7"/>
  </mergeCells>
  <pageMargins left="0.7" right="0.7" top="0.75" bottom="0.75" header="0.3" footer="0.3"/>
  <pageSetup paperSize="9" scale="84" fitToWidth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14"/>
  <sheetViews>
    <sheetView workbookViewId="0">
      <selection activeCell="L14" sqref="L14"/>
    </sheetView>
  </sheetViews>
  <sheetFormatPr defaultColWidth="9" defaultRowHeight="15.75"/>
  <sheetData>
    <row r="2" spans="17:18">
      <c r="Q2" s="31" t="s">
        <v>180</v>
      </c>
      <c r="R2" s="11"/>
    </row>
    <row r="3" spans="1:18">
      <c r="A3" s="29" t="s">
        <v>181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>
      <c r="A5" s="1"/>
      <c r="Q5" s="31" t="s">
        <v>2</v>
      </c>
      <c r="R5" s="11"/>
    </row>
    <row r="6" ht="22.5" customHeight="1"/>
    <row r="7" ht="31.5" customHeight="1" spans="1:18">
      <c r="A7" s="14" t="s">
        <v>182</v>
      </c>
      <c r="B7" s="14"/>
      <c r="C7" s="14"/>
      <c r="D7" s="14"/>
      <c r="E7" s="14"/>
      <c r="F7" s="14"/>
      <c r="G7" s="14" t="s">
        <v>183</v>
      </c>
      <c r="H7" s="14"/>
      <c r="I7" s="14"/>
      <c r="J7" s="14"/>
      <c r="K7" s="14"/>
      <c r="L7" s="14"/>
      <c r="M7" s="14" t="s">
        <v>184</v>
      </c>
      <c r="N7" s="14"/>
      <c r="O7" s="14"/>
      <c r="P7" s="14"/>
      <c r="Q7" s="14"/>
      <c r="R7" s="14"/>
    </row>
    <row r="8" ht="26.25" customHeight="1" spans="1:18">
      <c r="A8" s="14" t="s">
        <v>75</v>
      </c>
      <c r="B8" s="13" t="s">
        <v>185</v>
      </c>
      <c r="C8" s="9" t="s">
        <v>186</v>
      </c>
      <c r="D8" s="9"/>
      <c r="E8" s="9"/>
      <c r="F8" s="14" t="s">
        <v>187</v>
      </c>
      <c r="G8" s="14" t="s">
        <v>8</v>
      </c>
      <c r="H8" s="13" t="s">
        <v>188</v>
      </c>
      <c r="I8" s="9" t="s">
        <v>186</v>
      </c>
      <c r="J8" s="9"/>
      <c r="K8" s="9"/>
      <c r="L8" s="13" t="s">
        <v>189</v>
      </c>
      <c r="M8" s="14" t="s">
        <v>190</v>
      </c>
      <c r="N8" s="13" t="s">
        <v>191</v>
      </c>
      <c r="O8" s="9" t="s">
        <v>186</v>
      </c>
      <c r="P8" s="9"/>
      <c r="Q8" s="9"/>
      <c r="R8" s="13" t="s">
        <v>192</v>
      </c>
    </row>
    <row r="9" spans="1:18">
      <c r="A9" s="14"/>
      <c r="B9" s="14"/>
      <c r="C9" s="13" t="s">
        <v>193</v>
      </c>
      <c r="D9" s="13" t="s">
        <v>194</v>
      </c>
      <c r="E9" s="13" t="s">
        <v>195</v>
      </c>
      <c r="F9" s="14"/>
      <c r="G9" s="14"/>
      <c r="H9" s="14"/>
      <c r="I9" s="13" t="s">
        <v>196</v>
      </c>
      <c r="J9" s="13" t="s">
        <v>197</v>
      </c>
      <c r="K9" s="13" t="s">
        <v>198</v>
      </c>
      <c r="L9" s="14"/>
      <c r="M9" s="14"/>
      <c r="N9" s="14"/>
      <c r="O9" s="13" t="s">
        <v>196</v>
      </c>
      <c r="P9" s="13" t="s">
        <v>194</v>
      </c>
      <c r="Q9" s="13" t="s">
        <v>199</v>
      </c>
      <c r="R9" s="14"/>
    </row>
    <row r="10" spans="1:18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ht="72.75" customHeight="1" spans="1:18">
      <c r="A14" s="12">
        <f>B14+C14+F14</f>
        <v>19</v>
      </c>
      <c r="B14" s="12"/>
      <c r="C14" s="12">
        <f>D14+E14</f>
        <v>16.5</v>
      </c>
      <c r="D14" s="12"/>
      <c r="E14" s="12">
        <v>16.5</v>
      </c>
      <c r="F14" s="12">
        <v>2.5</v>
      </c>
      <c r="G14" s="12">
        <f>H14+I14+L14</f>
        <v>17.057564</v>
      </c>
      <c r="H14" s="12"/>
      <c r="I14" s="12">
        <f>J14+K14</f>
        <v>16.495364</v>
      </c>
      <c r="J14" s="12"/>
      <c r="K14" s="12">
        <v>16.495364</v>
      </c>
      <c r="L14" s="12">
        <v>0.5622</v>
      </c>
      <c r="M14" s="12">
        <f>N14+O14+R14</f>
        <v>19</v>
      </c>
      <c r="N14" s="12"/>
      <c r="O14" s="12">
        <f>P14+Q14</f>
        <v>16.5</v>
      </c>
      <c r="P14" s="12"/>
      <c r="Q14" s="12">
        <v>16.5</v>
      </c>
      <c r="R14" s="12">
        <v>2.5</v>
      </c>
    </row>
  </sheetData>
  <mergeCells count="27">
    <mergeCell ref="Q2:R2"/>
    <mergeCell ref="Q5:R5"/>
    <mergeCell ref="A7:F7"/>
    <mergeCell ref="G7:L7"/>
    <mergeCell ref="M7:R7"/>
    <mergeCell ref="C8:E8"/>
    <mergeCell ref="I8:K8"/>
    <mergeCell ref="O8:Q8"/>
    <mergeCell ref="A8:A13"/>
    <mergeCell ref="B8:B13"/>
    <mergeCell ref="C9:C13"/>
    <mergeCell ref="D9:D13"/>
    <mergeCell ref="E9:E13"/>
    <mergeCell ref="F8:F13"/>
    <mergeCell ref="G8:G13"/>
    <mergeCell ref="H8:H13"/>
    <mergeCell ref="I9:I13"/>
    <mergeCell ref="J9:J13"/>
    <mergeCell ref="K9:K13"/>
    <mergeCell ref="L8:L13"/>
    <mergeCell ref="M8:M13"/>
    <mergeCell ref="N8:N13"/>
    <mergeCell ref="O9:O13"/>
    <mergeCell ref="P9:P13"/>
    <mergeCell ref="Q9:Q13"/>
    <mergeCell ref="R8:R13"/>
    <mergeCell ref="A3:R4"/>
  </mergeCells>
  <pageMargins left="0.7" right="0.7" top="0.75" bottom="0.75" header="0.3" footer="0.3"/>
  <pageSetup paperSize="9" scale="76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0"/>
  <sheetViews>
    <sheetView workbookViewId="0">
      <selection activeCell="G27" sqref="G27"/>
    </sheetView>
  </sheetViews>
  <sheetFormatPr defaultColWidth="9" defaultRowHeight="15.75" outlineLevelCol="4"/>
  <cols>
    <col min="1" max="1" width="17.125" customWidth="1"/>
    <col min="2" max="2" width="15.5" customWidth="1"/>
    <col min="3" max="3" width="25" customWidth="1"/>
    <col min="4" max="4" width="18.75" customWidth="1"/>
    <col min="5" max="5" width="19.375" customWidth="1"/>
  </cols>
  <sheetData>
    <row r="2" spans="1:5">
      <c r="A2" s="1"/>
      <c r="E2" s="11" t="s">
        <v>200</v>
      </c>
    </row>
    <row r="3" ht="18.75" spans="1:5">
      <c r="A3" s="2" t="s">
        <v>201</v>
      </c>
      <c r="B3" s="3"/>
      <c r="C3" s="3"/>
      <c r="D3" s="3"/>
      <c r="E3" s="3"/>
    </row>
    <row r="4" spans="1:5">
      <c r="A4" s="1"/>
      <c r="E4" s="11" t="s">
        <v>202</v>
      </c>
    </row>
    <row r="6" spans="1:5">
      <c r="A6" s="23" t="s">
        <v>203</v>
      </c>
      <c r="B6" s="24"/>
      <c r="C6" s="25" t="s">
        <v>204</v>
      </c>
      <c r="D6" s="26" t="s">
        <v>205</v>
      </c>
      <c r="E6" s="14"/>
    </row>
    <row r="7" spans="1:5">
      <c r="A7" s="27" t="s">
        <v>206</v>
      </c>
      <c r="B7" s="27" t="s">
        <v>207</v>
      </c>
      <c r="C7" s="28"/>
      <c r="D7" s="12" t="s">
        <v>208</v>
      </c>
      <c r="E7" s="12" t="s">
        <v>209</v>
      </c>
    </row>
    <row r="8" spans="1:5">
      <c r="A8" s="12" t="s">
        <v>15</v>
      </c>
      <c r="B8" s="12" t="s">
        <v>15</v>
      </c>
      <c r="C8" s="12"/>
      <c r="D8" s="12" t="s">
        <v>15</v>
      </c>
      <c r="E8" s="12" t="s">
        <v>15</v>
      </c>
    </row>
    <row r="9" spans="1:5">
      <c r="A9" s="12" t="s">
        <v>15</v>
      </c>
      <c r="B9" s="12" t="s">
        <v>15</v>
      </c>
      <c r="C9" s="12"/>
      <c r="D9" s="12" t="s">
        <v>15</v>
      </c>
      <c r="E9" s="12" t="s">
        <v>15</v>
      </c>
    </row>
    <row r="10" spans="1:5">
      <c r="A10" s="12" t="s">
        <v>15</v>
      </c>
      <c r="B10" s="12" t="s">
        <v>15</v>
      </c>
      <c r="C10" s="12"/>
      <c r="D10" s="12" t="s">
        <v>15</v>
      </c>
      <c r="E10" s="12" t="s">
        <v>15</v>
      </c>
    </row>
    <row r="11" spans="1:5">
      <c r="A11" s="12" t="s">
        <v>15</v>
      </c>
      <c r="B11" s="12" t="s">
        <v>15</v>
      </c>
      <c r="C11" s="12"/>
      <c r="D11" s="12" t="s">
        <v>15</v>
      </c>
      <c r="E11" s="12" t="s">
        <v>15</v>
      </c>
    </row>
    <row r="12" spans="1:5">
      <c r="A12" s="12" t="s">
        <v>15</v>
      </c>
      <c r="B12" s="12" t="s">
        <v>15</v>
      </c>
      <c r="C12" s="12"/>
      <c r="D12" s="12" t="s">
        <v>15</v>
      </c>
      <c r="E12" s="12" t="s">
        <v>15</v>
      </c>
    </row>
    <row r="13" spans="1:5">
      <c r="A13" s="12" t="s">
        <v>15</v>
      </c>
      <c r="B13" s="12" t="s">
        <v>15</v>
      </c>
      <c r="C13" s="12"/>
      <c r="D13" s="12" t="s">
        <v>15</v>
      </c>
      <c r="E13" s="12" t="s">
        <v>15</v>
      </c>
    </row>
    <row r="14" spans="1:5">
      <c r="A14" s="12" t="s">
        <v>15</v>
      </c>
      <c r="B14" s="12" t="s">
        <v>15</v>
      </c>
      <c r="C14" s="12"/>
      <c r="D14" s="12" t="s">
        <v>15</v>
      </c>
      <c r="E14" s="12" t="s">
        <v>15</v>
      </c>
    </row>
    <row r="15" spans="1:5">
      <c r="A15" s="12" t="s">
        <v>15</v>
      </c>
      <c r="B15" s="12" t="s">
        <v>15</v>
      </c>
      <c r="C15" s="12"/>
      <c r="D15" s="12" t="s">
        <v>15</v>
      </c>
      <c r="E15" s="12" t="s">
        <v>15</v>
      </c>
    </row>
    <row r="16" spans="1:5">
      <c r="A16" s="12" t="s">
        <v>15</v>
      </c>
      <c r="B16" s="12" t="s">
        <v>15</v>
      </c>
      <c r="C16" s="12"/>
      <c r="D16" s="12" t="s">
        <v>15</v>
      </c>
      <c r="E16" s="12" t="s">
        <v>15</v>
      </c>
    </row>
    <row r="17" spans="1:5">
      <c r="A17" s="12" t="s">
        <v>15</v>
      </c>
      <c r="B17" s="12" t="s">
        <v>15</v>
      </c>
      <c r="C17" s="12"/>
      <c r="D17" s="12" t="s">
        <v>15</v>
      </c>
      <c r="E17" s="12" t="s">
        <v>15</v>
      </c>
    </row>
    <row r="18" spans="1:5">
      <c r="A18" s="12" t="s">
        <v>15</v>
      </c>
      <c r="B18" s="12" t="s">
        <v>15</v>
      </c>
      <c r="C18" s="12"/>
      <c r="D18" s="12" t="s">
        <v>15</v>
      </c>
      <c r="E18" s="12" t="s">
        <v>15</v>
      </c>
    </row>
    <row r="19" spans="1:5">
      <c r="A19" s="12" t="s">
        <v>15</v>
      </c>
      <c r="B19" s="12" t="s">
        <v>15</v>
      </c>
      <c r="C19" s="12"/>
      <c r="D19" s="12" t="s">
        <v>15</v>
      </c>
      <c r="E19" s="12" t="s">
        <v>15</v>
      </c>
    </row>
    <row r="20" spans="1:5">
      <c r="A20" s="12" t="s">
        <v>15</v>
      </c>
      <c r="B20" s="12" t="s">
        <v>210</v>
      </c>
      <c r="C20" s="12">
        <f>D20+E20</f>
        <v>0</v>
      </c>
      <c r="D20" s="12">
        <v>0</v>
      </c>
      <c r="E20" s="12">
        <v>0</v>
      </c>
    </row>
  </sheetData>
  <mergeCells count="4">
    <mergeCell ref="A3:E3"/>
    <mergeCell ref="A6:B6"/>
    <mergeCell ref="D6:E6"/>
    <mergeCell ref="C6:C7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F32" sqref="F32"/>
    </sheetView>
  </sheetViews>
  <sheetFormatPr defaultColWidth="9" defaultRowHeight="15.75" outlineLevelCol="3"/>
  <cols>
    <col min="1" max="1" width="28.75" customWidth="1"/>
    <col min="2" max="2" width="12" customWidth="1"/>
    <col min="3" max="3" width="29.75" customWidth="1"/>
    <col min="4" max="4" width="14.75" customWidth="1"/>
  </cols>
  <sheetData>
    <row r="1" spans="1:4">
      <c r="A1" s="1"/>
      <c r="D1" s="11" t="s">
        <v>211</v>
      </c>
    </row>
    <row r="2" ht="18.75" spans="1:4">
      <c r="A2" s="2" t="s">
        <v>212</v>
      </c>
      <c r="B2" s="2"/>
      <c r="C2" s="2"/>
      <c r="D2" s="2"/>
    </row>
    <row r="3" spans="1:4">
      <c r="A3" s="1"/>
      <c r="D3" s="11" t="s">
        <v>2</v>
      </c>
    </row>
    <row r="5" spans="1:4">
      <c r="A5" s="19" t="s">
        <v>213</v>
      </c>
      <c r="B5" s="20"/>
      <c r="C5" s="19" t="s">
        <v>214</v>
      </c>
      <c r="D5" s="20"/>
    </row>
    <row r="6" spans="1:4">
      <c r="A6" s="21" t="s">
        <v>7</v>
      </c>
      <c r="B6" s="21" t="s">
        <v>6</v>
      </c>
      <c r="C6" s="21" t="s">
        <v>7</v>
      </c>
      <c r="D6" s="21" t="s">
        <v>6</v>
      </c>
    </row>
    <row r="7" spans="1:4">
      <c r="A7" s="12" t="s">
        <v>215</v>
      </c>
      <c r="B7" s="12">
        <v>1217.970496</v>
      </c>
      <c r="C7" s="22" t="s">
        <v>216</v>
      </c>
      <c r="D7" s="12">
        <v>332.876449</v>
      </c>
    </row>
    <row r="8" spans="1:4">
      <c r="A8" s="12" t="s">
        <v>217</v>
      </c>
      <c r="B8" s="12"/>
      <c r="C8" s="22" t="s">
        <v>218</v>
      </c>
      <c r="D8" s="12"/>
    </row>
    <row r="9" spans="1:4">
      <c r="A9" s="12" t="s">
        <v>219</v>
      </c>
      <c r="B9" s="12"/>
      <c r="C9" s="22" t="s">
        <v>220</v>
      </c>
      <c r="D9" s="12"/>
    </row>
    <row r="10" spans="1:4">
      <c r="A10" s="12" t="s">
        <v>221</v>
      </c>
      <c r="B10" s="12"/>
      <c r="C10" s="22" t="s">
        <v>222</v>
      </c>
      <c r="D10" s="12"/>
    </row>
    <row r="11" spans="1:4">
      <c r="A11" s="12" t="s">
        <v>223</v>
      </c>
      <c r="B11" s="12"/>
      <c r="C11" s="22" t="s">
        <v>224</v>
      </c>
      <c r="D11" s="12"/>
    </row>
    <row r="12" spans="1:4">
      <c r="A12" s="12" t="s">
        <v>15</v>
      </c>
      <c r="B12" s="12"/>
      <c r="C12" s="22" t="s">
        <v>225</v>
      </c>
      <c r="D12" s="12"/>
    </row>
    <row r="13" spans="1:4">
      <c r="A13" s="12" t="s">
        <v>15</v>
      </c>
      <c r="B13" s="12"/>
      <c r="C13" s="22" t="s">
        <v>226</v>
      </c>
      <c r="D13" s="12">
        <v>427.216191</v>
      </c>
    </row>
    <row r="14" spans="1:4">
      <c r="A14" s="12" t="s">
        <v>15</v>
      </c>
      <c r="B14" s="12"/>
      <c r="C14" s="22" t="s">
        <v>227</v>
      </c>
      <c r="D14" s="12">
        <v>35.407636</v>
      </c>
    </row>
    <row r="15" spans="1:4">
      <c r="A15" s="12"/>
      <c r="B15" s="12"/>
      <c r="C15" s="22" t="s">
        <v>228</v>
      </c>
      <c r="D15" s="12"/>
    </row>
    <row r="16" spans="1:4">
      <c r="A16" s="12"/>
      <c r="B16" s="12"/>
      <c r="C16" s="22" t="s">
        <v>229</v>
      </c>
      <c r="D16" s="12">
        <v>63</v>
      </c>
    </row>
    <row r="17" spans="1:4">
      <c r="A17" s="12"/>
      <c r="B17" s="12"/>
      <c r="C17" s="22" t="s">
        <v>230</v>
      </c>
      <c r="D17" s="12">
        <v>307.77526</v>
      </c>
    </row>
    <row r="18" spans="1:4">
      <c r="A18" s="12"/>
      <c r="B18" s="12"/>
      <c r="C18" s="22" t="s">
        <v>231</v>
      </c>
      <c r="D18" s="12"/>
    </row>
    <row r="19" spans="1:4">
      <c r="A19" s="12"/>
      <c r="B19" s="12"/>
      <c r="C19" s="22" t="s">
        <v>232</v>
      </c>
      <c r="D19" s="12"/>
    </row>
    <row r="20" spans="1:4">
      <c r="A20" s="12"/>
      <c r="B20" s="12"/>
      <c r="C20" s="22" t="s">
        <v>233</v>
      </c>
      <c r="D20" s="12"/>
    </row>
    <row r="21" spans="1:4">
      <c r="A21" s="12"/>
      <c r="B21" s="12"/>
      <c r="C21" s="22" t="s">
        <v>234</v>
      </c>
      <c r="D21" s="12"/>
    </row>
    <row r="22" spans="1:4">
      <c r="A22" s="12"/>
      <c r="B22" s="12"/>
      <c r="C22" s="22" t="s">
        <v>235</v>
      </c>
      <c r="D22" s="12"/>
    </row>
    <row r="23" spans="1:4">
      <c r="A23" s="12"/>
      <c r="B23" s="12"/>
      <c r="C23" s="22" t="s">
        <v>236</v>
      </c>
      <c r="D23" s="12">
        <v>51.704776</v>
      </c>
    </row>
    <row r="24" spans="1:4">
      <c r="A24" s="12"/>
      <c r="B24" s="12"/>
      <c r="C24" s="22" t="s">
        <v>237</v>
      </c>
      <c r="D24" s="12"/>
    </row>
    <row r="25" spans="1:4">
      <c r="A25" s="12"/>
      <c r="B25" s="12"/>
      <c r="C25" s="22" t="s">
        <v>238</v>
      </c>
      <c r="D25" s="12"/>
    </row>
    <row r="26" spans="1:4">
      <c r="A26" s="12"/>
      <c r="B26" s="12"/>
      <c r="C26" s="15" t="s">
        <v>36</v>
      </c>
      <c r="D26" s="12"/>
    </row>
    <row r="27" spans="1:4">
      <c r="A27" s="12"/>
      <c r="B27" s="12"/>
      <c r="C27" s="15" t="s">
        <v>36</v>
      </c>
      <c r="D27" s="12"/>
    </row>
    <row r="28" spans="1:4">
      <c r="A28" s="12"/>
      <c r="B28" s="12"/>
      <c r="C28" s="15" t="s">
        <v>36</v>
      </c>
      <c r="D28" s="12"/>
    </row>
    <row r="29" spans="1:4">
      <c r="A29" s="12" t="s">
        <v>15</v>
      </c>
      <c r="B29" s="12"/>
      <c r="C29" s="12" t="s">
        <v>15</v>
      </c>
      <c r="D29" s="12"/>
    </row>
    <row r="30" spans="1:4">
      <c r="A30" s="12" t="s">
        <v>239</v>
      </c>
      <c r="B30" s="12">
        <f>SUM(B7:B29)</f>
        <v>1217.970496</v>
      </c>
      <c r="C30" s="12" t="s">
        <v>240</v>
      </c>
      <c r="D30" s="12">
        <f>SUM(D7:D29)</f>
        <v>1217.980312</v>
      </c>
    </row>
    <row r="31" spans="1:4">
      <c r="A31" s="12" t="s">
        <v>241</v>
      </c>
      <c r="B31" s="12"/>
      <c r="C31" s="12" t="s">
        <v>242</v>
      </c>
      <c r="D31" s="12">
        <v>-98.16</v>
      </c>
    </row>
    <row r="32" spans="1:4">
      <c r="A32" s="12" t="s">
        <v>243</v>
      </c>
      <c r="B32" s="12"/>
      <c r="C32" s="12" t="s">
        <v>15</v>
      </c>
      <c r="D32" s="12"/>
    </row>
    <row r="33" spans="1:4">
      <c r="A33" s="12" t="s">
        <v>15</v>
      </c>
      <c r="B33" s="12"/>
      <c r="C33" s="12" t="s">
        <v>15</v>
      </c>
      <c r="D33" s="12"/>
    </row>
    <row r="34" spans="1:4">
      <c r="A34" s="12" t="s">
        <v>244</v>
      </c>
      <c r="B34" s="12">
        <f>SUM(B30:B33)</f>
        <v>1217.970496</v>
      </c>
      <c r="C34" s="12" t="s">
        <v>245</v>
      </c>
      <c r="D34" s="12">
        <f>D30+D31</f>
        <v>1119.820312</v>
      </c>
    </row>
  </sheetData>
  <mergeCells count="3">
    <mergeCell ref="A2:D2"/>
    <mergeCell ref="A5:B5"/>
    <mergeCell ref="C5:D5"/>
  </mergeCells>
  <pageMargins left="0.7" right="0.7" top="0.75" bottom="0.75" header="0.3" footer="0.3"/>
  <pageSetup paperSize="9" scale="96" fitToWidth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L30"/>
  <sheetViews>
    <sheetView topLeftCell="A12" workbookViewId="0">
      <selection activeCell="B32" sqref="B32"/>
    </sheetView>
  </sheetViews>
  <sheetFormatPr defaultColWidth="9" defaultRowHeight="15.75"/>
  <cols>
    <col min="2" max="2" width="18.25" customWidth="1"/>
    <col min="3" max="3" width="9.5" customWidth="1"/>
    <col min="5" max="5" width="20" customWidth="1"/>
    <col min="6" max="6" width="13.375" customWidth="1"/>
    <col min="12" max="12" width="11.5" customWidth="1"/>
  </cols>
  <sheetData>
    <row r="3" spans="1:12">
      <c r="A3" s="1"/>
      <c r="L3" s="11" t="s">
        <v>246</v>
      </c>
    </row>
    <row r="4" ht="18.75" spans="1:12">
      <c r="A4" s="2" t="s">
        <v>247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1"/>
      <c r="L5" s="11" t="s">
        <v>2</v>
      </c>
    </row>
    <row r="7" spans="1:12">
      <c r="A7" s="13" t="s">
        <v>248</v>
      </c>
      <c r="B7" s="13"/>
      <c r="C7" s="13" t="s">
        <v>249</v>
      </c>
      <c r="D7" s="13" t="s">
        <v>243</v>
      </c>
      <c r="E7" s="13" t="s">
        <v>250</v>
      </c>
      <c r="F7" s="13" t="s">
        <v>251</v>
      </c>
      <c r="G7" s="13" t="s">
        <v>252</v>
      </c>
      <c r="H7" s="13" t="s">
        <v>253</v>
      </c>
      <c r="I7" s="13" t="s">
        <v>254</v>
      </c>
      <c r="J7" s="18" t="s">
        <v>255</v>
      </c>
      <c r="K7" s="13" t="s">
        <v>256</v>
      </c>
      <c r="L7" s="13" t="s">
        <v>257</v>
      </c>
    </row>
    <row r="8" spans="1:12">
      <c r="A8" s="13"/>
      <c r="B8" s="13"/>
      <c r="C8" s="14"/>
      <c r="D8" s="14"/>
      <c r="E8" s="14"/>
      <c r="F8" s="14"/>
      <c r="G8" s="13"/>
      <c r="H8" s="14"/>
      <c r="I8" s="14"/>
      <c r="J8" s="14"/>
      <c r="K8" s="14"/>
      <c r="L8" s="14"/>
    </row>
    <row r="9" spans="1:12">
      <c r="A9" s="13"/>
      <c r="B9" s="13"/>
      <c r="C9" s="14"/>
      <c r="D9" s="14"/>
      <c r="E9" s="14"/>
      <c r="F9" s="14"/>
      <c r="G9" s="13"/>
      <c r="H9" s="14"/>
      <c r="I9" s="14"/>
      <c r="J9" s="14"/>
      <c r="K9" s="14"/>
      <c r="L9" s="14"/>
    </row>
    <row r="10" spans="1:12">
      <c r="A10" s="13" t="s">
        <v>258</v>
      </c>
      <c r="B10" s="13" t="s">
        <v>259</v>
      </c>
      <c r="C10" s="14"/>
      <c r="D10" s="14"/>
      <c r="E10" s="14"/>
      <c r="F10" s="14"/>
      <c r="G10" s="13"/>
      <c r="H10" s="14"/>
      <c r="I10" s="14"/>
      <c r="J10" s="14"/>
      <c r="K10" s="14"/>
      <c r="L10" s="14"/>
    </row>
    <row r="11" ht="30" customHeight="1" spans="1:12">
      <c r="A11" s="13">
        <v>2010108</v>
      </c>
      <c r="B11" s="6" t="s">
        <v>56</v>
      </c>
      <c r="C11" s="7">
        <f t="shared" ref="C11:C29" si="0">SUM(D11:L11)</f>
        <v>5.101</v>
      </c>
      <c r="D11" s="14"/>
      <c r="E11" s="7">
        <v>5.101</v>
      </c>
      <c r="F11" s="14"/>
      <c r="G11" s="13"/>
      <c r="H11" s="14"/>
      <c r="I11" s="14"/>
      <c r="J11" s="14"/>
      <c r="K11" s="14"/>
      <c r="L11" s="14"/>
    </row>
    <row r="12" ht="30" customHeight="1" spans="1:12">
      <c r="A12" s="13">
        <v>2010301</v>
      </c>
      <c r="B12" s="6" t="s">
        <v>57</v>
      </c>
      <c r="C12" s="7">
        <f t="shared" si="0"/>
        <v>317.770653</v>
      </c>
      <c r="D12" s="14"/>
      <c r="E12" s="7">
        <v>317.770653</v>
      </c>
      <c r="F12" s="14"/>
      <c r="G12" s="13"/>
      <c r="H12" s="14"/>
      <c r="I12" s="14"/>
      <c r="J12" s="14"/>
      <c r="K12" s="14"/>
      <c r="L12" s="14"/>
    </row>
    <row r="13" ht="30" customHeight="1" spans="1:12">
      <c r="A13" s="13">
        <v>2010505</v>
      </c>
      <c r="B13" s="6" t="s">
        <v>58</v>
      </c>
      <c r="C13" s="7">
        <f t="shared" si="0"/>
        <v>5</v>
      </c>
      <c r="D13" s="14"/>
      <c r="E13" s="7">
        <v>5</v>
      </c>
      <c r="F13" s="14"/>
      <c r="G13" s="13"/>
      <c r="H13" s="14"/>
      <c r="I13" s="14"/>
      <c r="J13" s="14"/>
      <c r="K13" s="14"/>
      <c r="L13" s="14"/>
    </row>
    <row r="14" ht="30" customHeight="1" spans="1:12">
      <c r="A14" s="13">
        <v>2013101</v>
      </c>
      <c r="B14" s="6" t="s">
        <v>59</v>
      </c>
      <c r="C14" s="7">
        <f t="shared" si="0"/>
        <v>5</v>
      </c>
      <c r="D14" s="14"/>
      <c r="E14" s="7">
        <v>5</v>
      </c>
      <c r="F14" s="14"/>
      <c r="G14" s="13"/>
      <c r="H14" s="14"/>
      <c r="I14" s="14"/>
      <c r="J14" s="14"/>
      <c r="K14" s="14"/>
      <c r="L14" s="14"/>
    </row>
    <row r="15" ht="30" customHeight="1" spans="1:12">
      <c r="A15" s="13">
        <v>2080504</v>
      </c>
      <c r="B15" s="6" t="s">
        <v>60</v>
      </c>
      <c r="C15" s="7">
        <f t="shared" si="0"/>
        <v>38.9173</v>
      </c>
      <c r="D15" s="14"/>
      <c r="E15" s="7">
        <v>38.9173</v>
      </c>
      <c r="F15" s="14"/>
      <c r="G15" s="13"/>
      <c r="H15" s="14"/>
      <c r="I15" s="14"/>
      <c r="J15" s="14"/>
      <c r="K15" s="14"/>
      <c r="L15" s="14"/>
    </row>
    <row r="16" ht="30" customHeight="1" spans="1:12">
      <c r="A16" s="13">
        <v>2080505</v>
      </c>
      <c r="B16" s="6" t="s">
        <v>61</v>
      </c>
      <c r="C16" s="7">
        <f t="shared" si="0"/>
        <v>41.06304</v>
      </c>
      <c r="D16" s="14"/>
      <c r="E16" s="7">
        <v>41.06304</v>
      </c>
      <c r="F16" s="14"/>
      <c r="G16" s="13"/>
      <c r="H16" s="14"/>
      <c r="I16" s="14"/>
      <c r="J16" s="14"/>
      <c r="K16" s="14"/>
      <c r="L16" s="14"/>
    </row>
    <row r="17" ht="30" customHeight="1" spans="1:12">
      <c r="A17" s="13">
        <v>2080506</v>
      </c>
      <c r="B17" s="6" t="s">
        <v>62</v>
      </c>
      <c r="C17" s="7">
        <f t="shared" si="0"/>
        <v>16.425216</v>
      </c>
      <c r="D17" s="14"/>
      <c r="E17" s="7">
        <v>16.425216</v>
      </c>
      <c r="F17" s="14"/>
      <c r="G17" s="13"/>
      <c r="H17" s="14"/>
      <c r="I17" s="14"/>
      <c r="J17" s="14"/>
      <c r="K17" s="14"/>
      <c r="L17" s="14"/>
    </row>
    <row r="18" ht="30" customHeight="1" spans="1:12">
      <c r="A18" s="13">
        <v>2080704</v>
      </c>
      <c r="B18" s="6" t="s">
        <v>63</v>
      </c>
      <c r="C18" s="7">
        <f t="shared" si="0"/>
        <v>70.7521</v>
      </c>
      <c r="D18" s="14"/>
      <c r="E18" s="7">
        <v>70.7521</v>
      </c>
      <c r="F18" s="14"/>
      <c r="G18" s="13"/>
      <c r="H18" s="14"/>
      <c r="I18" s="14"/>
      <c r="J18" s="14"/>
      <c r="K18" s="14"/>
      <c r="L18" s="14"/>
    </row>
    <row r="19" ht="30" customHeight="1" spans="1:12">
      <c r="A19" s="13">
        <v>2080705</v>
      </c>
      <c r="B19" s="6" t="s">
        <v>64</v>
      </c>
      <c r="C19" s="7">
        <f t="shared" si="0"/>
        <v>255.5416</v>
      </c>
      <c r="D19" s="14"/>
      <c r="E19" s="7">
        <v>255.5416</v>
      </c>
      <c r="F19" s="14"/>
      <c r="G19" s="13"/>
      <c r="H19" s="14"/>
      <c r="I19" s="14"/>
      <c r="J19" s="14"/>
      <c r="K19" s="14"/>
      <c r="L19" s="14"/>
    </row>
    <row r="20" ht="30" customHeight="1" spans="1:12">
      <c r="A20" s="13">
        <v>2082701</v>
      </c>
      <c r="B20" s="6" t="s">
        <v>65</v>
      </c>
      <c r="C20" s="7">
        <f t="shared" si="0"/>
        <v>2.669098</v>
      </c>
      <c r="D20" s="14"/>
      <c r="E20" s="7">
        <v>2.669098</v>
      </c>
      <c r="F20" s="14"/>
      <c r="G20" s="13"/>
      <c r="H20" s="14"/>
      <c r="I20" s="14"/>
      <c r="J20" s="14"/>
      <c r="K20" s="14"/>
      <c r="L20" s="14"/>
    </row>
    <row r="21" ht="30" customHeight="1" spans="1:12">
      <c r="A21" s="13">
        <v>2082702</v>
      </c>
      <c r="B21" s="6" t="s">
        <v>66</v>
      </c>
      <c r="C21" s="7">
        <f t="shared" si="0"/>
        <v>1.026576</v>
      </c>
      <c r="D21" s="14"/>
      <c r="E21" s="7">
        <v>1.026576</v>
      </c>
      <c r="F21" s="14"/>
      <c r="G21" s="13"/>
      <c r="H21" s="14"/>
      <c r="I21" s="14"/>
      <c r="J21" s="14"/>
      <c r="K21" s="14"/>
      <c r="L21" s="14"/>
    </row>
    <row r="22" ht="30" customHeight="1" spans="1:12">
      <c r="A22" s="13">
        <v>2082703</v>
      </c>
      <c r="B22" s="6" t="s">
        <v>67</v>
      </c>
      <c r="C22" s="7">
        <f t="shared" si="0"/>
        <v>0.821261</v>
      </c>
      <c r="D22" s="14"/>
      <c r="E22" s="7">
        <v>0.821261</v>
      </c>
      <c r="F22" s="14"/>
      <c r="G22" s="13"/>
      <c r="H22" s="14"/>
      <c r="I22" s="14"/>
      <c r="J22" s="14"/>
      <c r="K22" s="14"/>
      <c r="L22" s="14"/>
    </row>
    <row r="23" ht="30" customHeight="1" spans="1:12">
      <c r="A23" s="13">
        <v>2100717</v>
      </c>
      <c r="B23" s="6" t="s">
        <v>68</v>
      </c>
      <c r="C23" s="7">
        <f t="shared" si="0"/>
        <v>5</v>
      </c>
      <c r="D23" s="14"/>
      <c r="E23" s="7">
        <v>5</v>
      </c>
      <c r="F23" s="14"/>
      <c r="G23" s="13"/>
      <c r="H23" s="14"/>
      <c r="I23" s="14"/>
      <c r="J23" s="14"/>
      <c r="K23" s="14"/>
      <c r="L23" s="14"/>
    </row>
    <row r="24" ht="30" customHeight="1" spans="1:12">
      <c r="A24" s="13">
        <v>2100799</v>
      </c>
      <c r="B24" s="6" t="s">
        <v>69</v>
      </c>
      <c r="C24" s="7">
        <f t="shared" si="0"/>
        <v>0.87</v>
      </c>
      <c r="D24" s="14"/>
      <c r="E24" s="7">
        <v>0.87</v>
      </c>
      <c r="F24" s="14"/>
      <c r="G24" s="13"/>
      <c r="H24" s="14"/>
      <c r="I24" s="14"/>
      <c r="J24" s="14"/>
      <c r="K24" s="14"/>
      <c r="L24" s="14"/>
    </row>
    <row r="25" ht="30" customHeight="1" spans="1:12">
      <c r="A25" s="13">
        <v>2101107</v>
      </c>
      <c r="B25" s="6" t="s">
        <v>70</v>
      </c>
      <c r="C25" s="7">
        <f t="shared" si="0"/>
        <v>16.425216</v>
      </c>
      <c r="D25" s="14"/>
      <c r="E25" s="7">
        <v>16.425216</v>
      </c>
      <c r="F25" s="14"/>
      <c r="G25" s="13"/>
      <c r="H25" s="14"/>
      <c r="I25" s="14"/>
      <c r="J25" s="14"/>
      <c r="K25" s="14"/>
      <c r="L25" s="14"/>
    </row>
    <row r="26" ht="30" customHeight="1" spans="1:12">
      <c r="A26" s="13">
        <v>2101103</v>
      </c>
      <c r="B26" s="6" t="s">
        <v>71</v>
      </c>
      <c r="C26" s="7">
        <f t="shared" si="0"/>
        <v>13.11156</v>
      </c>
      <c r="D26" s="14"/>
      <c r="E26" s="7">
        <v>13.11156</v>
      </c>
      <c r="F26" s="14"/>
      <c r="G26" s="13"/>
      <c r="H26" s="14"/>
      <c r="I26" s="14"/>
      <c r="J26" s="14"/>
      <c r="K26" s="14"/>
      <c r="L26" s="14"/>
    </row>
    <row r="27" ht="25.5" customHeight="1" spans="1:12">
      <c r="A27" s="8">
        <v>2120199</v>
      </c>
      <c r="B27" s="6" t="s">
        <v>72</v>
      </c>
      <c r="C27" s="7">
        <f t="shared" si="0"/>
        <v>63</v>
      </c>
      <c r="D27" s="15"/>
      <c r="E27" s="7">
        <v>63</v>
      </c>
      <c r="F27" s="12"/>
      <c r="G27" s="12"/>
      <c r="H27" s="12"/>
      <c r="I27" s="12"/>
      <c r="J27" s="12"/>
      <c r="K27" s="12"/>
      <c r="L27" s="12"/>
    </row>
    <row r="28" ht="26.25" customHeight="1" spans="1:12">
      <c r="A28" s="8">
        <v>2130705</v>
      </c>
      <c r="B28" s="6" t="s">
        <v>73</v>
      </c>
      <c r="C28" s="7">
        <f t="shared" si="0"/>
        <v>307.7721</v>
      </c>
      <c r="D28" s="15"/>
      <c r="E28" s="7">
        <v>307.7721</v>
      </c>
      <c r="F28" s="12"/>
      <c r="G28" s="12"/>
      <c r="H28" s="12"/>
      <c r="I28" s="12"/>
      <c r="J28" s="12"/>
      <c r="K28" s="12"/>
      <c r="L28" s="12"/>
    </row>
    <row r="29" ht="19.5" customHeight="1" spans="1:12">
      <c r="A29" s="8">
        <v>2210201</v>
      </c>
      <c r="B29" s="6" t="s">
        <v>74</v>
      </c>
      <c r="C29" s="7">
        <f t="shared" si="0"/>
        <v>51.704776</v>
      </c>
      <c r="D29" s="15"/>
      <c r="E29" s="7">
        <v>51.704776</v>
      </c>
      <c r="F29" s="12"/>
      <c r="G29" s="12"/>
      <c r="H29" s="12"/>
      <c r="I29" s="12"/>
      <c r="J29" s="12"/>
      <c r="K29" s="12"/>
      <c r="L29" s="12"/>
    </row>
    <row r="30" ht="18.75" customHeight="1" spans="1:12">
      <c r="A30" s="8" t="s">
        <v>15</v>
      </c>
      <c r="B30" s="16"/>
      <c r="C30" s="17">
        <f t="shared" ref="C30:L30" si="1">SUM(C11:C29)</f>
        <v>1217.971496</v>
      </c>
      <c r="D30" s="17">
        <f t="shared" si="1"/>
        <v>0</v>
      </c>
      <c r="E30" s="17">
        <f t="shared" si="1"/>
        <v>1217.971496</v>
      </c>
      <c r="F30" s="17">
        <f t="shared" si="1"/>
        <v>0</v>
      </c>
      <c r="G30" s="17">
        <f t="shared" si="1"/>
        <v>0</v>
      </c>
      <c r="H30" s="17">
        <f t="shared" si="1"/>
        <v>0</v>
      </c>
      <c r="I30" s="17">
        <f t="shared" si="1"/>
        <v>0</v>
      </c>
      <c r="J30" s="17">
        <f t="shared" si="1"/>
        <v>0</v>
      </c>
      <c r="K30" s="17">
        <f t="shared" si="1"/>
        <v>0</v>
      </c>
      <c r="L30" s="17">
        <f t="shared" si="1"/>
        <v>0</v>
      </c>
    </row>
  </sheetData>
  <mergeCells count="12">
    <mergeCell ref="A4:L4"/>
    <mergeCell ref="C7:C10"/>
    <mergeCell ref="D7:D10"/>
    <mergeCell ref="E7:E10"/>
    <mergeCell ref="F7:F10"/>
    <mergeCell ref="G7:G10"/>
    <mergeCell ref="H7:H10"/>
    <mergeCell ref="I7:I10"/>
    <mergeCell ref="J7:J10"/>
    <mergeCell ref="K7:K10"/>
    <mergeCell ref="L7:L10"/>
    <mergeCell ref="A7:B9"/>
  </mergeCells>
  <pageMargins left="0.7" right="0.7" top="0.75" bottom="0.75" header="0.3" footer="0.3"/>
  <pageSetup paperSize="9" scale="91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workbookViewId="0">
      <selection activeCell="J13" sqref="J13"/>
    </sheetView>
  </sheetViews>
  <sheetFormatPr defaultColWidth="9" defaultRowHeight="15.75" outlineLevelCol="7"/>
  <cols>
    <col min="1" max="1" width="14.75" customWidth="1"/>
    <col min="2" max="2" width="15.625" customWidth="1"/>
    <col min="3" max="3" width="11.75" customWidth="1"/>
    <col min="4" max="5" width="10.75" customWidth="1"/>
    <col min="6" max="6" width="15.125" customWidth="1"/>
    <col min="7" max="7" width="22.5" customWidth="1"/>
    <col min="8" max="8" width="22.25" customWidth="1"/>
  </cols>
  <sheetData>
    <row r="1" spans="1:8">
      <c r="A1" s="1"/>
      <c r="H1" s="11" t="s">
        <v>260</v>
      </c>
    </row>
    <row r="2" ht="18.75" spans="1:8">
      <c r="A2" s="2" t="s">
        <v>261</v>
      </c>
      <c r="B2" s="3"/>
      <c r="C2" s="3"/>
      <c r="D2" s="3"/>
      <c r="E2" s="3"/>
      <c r="F2" s="3"/>
      <c r="G2" s="3"/>
      <c r="H2" s="3"/>
    </row>
    <row r="3" spans="1:8">
      <c r="A3" s="1"/>
      <c r="H3" s="11" t="s">
        <v>2</v>
      </c>
    </row>
    <row r="5" spans="1:8">
      <c r="A5" s="4" t="s">
        <v>262</v>
      </c>
      <c r="B5" s="4" t="s">
        <v>80</v>
      </c>
      <c r="C5" s="4" t="s">
        <v>263</v>
      </c>
      <c r="D5" s="4" t="s">
        <v>50</v>
      </c>
      <c r="E5" s="4" t="s">
        <v>264</v>
      </c>
      <c r="F5" s="4" t="s">
        <v>265</v>
      </c>
      <c r="G5" s="4" t="s">
        <v>266</v>
      </c>
      <c r="H5" s="4" t="s">
        <v>267</v>
      </c>
    </row>
    <row r="6" ht="34.5" customHeight="1" spans="1:8">
      <c r="A6" s="5">
        <v>2010108</v>
      </c>
      <c r="B6" s="6" t="s">
        <v>56</v>
      </c>
      <c r="C6" s="7">
        <f t="shared" ref="C6:C24" si="0">SUM(D6:L6)</f>
        <v>5.101</v>
      </c>
      <c r="D6" s="7">
        <v>5.101</v>
      </c>
      <c r="E6" s="7"/>
      <c r="F6" s="12"/>
      <c r="G6" s="12"/>
      <c r="H6" s="12" t="s">
        <v>15</v>
      </c>
    </row>
    <row r="7" ht="38.25" customHeight="1" spans="1:8">
      <c r="A7" s="5">
        <v>2010301</v>
      </c>
      <c r="B7" s="6" t="s">
        <v>57</v>
      </c>
      <c r="C7" s="7">
        <f t="shared" si="0"/>
        <v>317.770653</v>
      </c>
      <c r="D7" s="7">
        <v>317.770653</v>
      </c>
      <c r="E7" s="7"/>
      <c r="F7" s="12"/>
      <c r="G7" s="12"/>
      <c r="H7" s="12" t="s">
        <v>15</v>
      </c>
    </row>
    <row r="8" ht="27" customHeight="1" spans="1:8">
      <c r="A8" s="5">
        <v>2010505</v>
      </c>
      <c r="B8" s="6" t="s">
        <v>58</v>
      </c>
      <c r="C8" s="7">
        <f t="shared" si="0"/>
        <v>5</v>
      </c>
      <c r="D8" s="7">
        <v>5</v>
      </c>
      <c r="E8" s="7"/>
      <c r="F8" s="12"/>
      <c r="G8" s="12"/>
      <c r="H8" s="12" t="s">
        <v>15</v>
      </c>
    </row>
    <row r="9" ht="37.5" customHeight="1" spans="1:8">
      <c r="A9" s="5">
        <v>2013101</v>
      </c>
      <c r="B9" s="6" t="s">
        <v>59</v>
      </c>
      <c r="C9" s="7">
        <f t="shared" si="0"/>
        <v>5</v>
      </c>
      <c r="D9" s="7">
        <v>5</v>
      </c>
      <c r="E9" s="7"/>
      <c r="F9" s="12"/>
      <c r="G9" s="12"/>
      <c r="H9" s="12" t="s">
        <v>15</v>
      </c>
    </row>
    <row r="10" ht="22.5" customHeight="1" spans="1:8">
      <c r="A10" s="5">
        <v>2080504</v>
      </c>
      <c r="B10" s="6" t="s">
        <v>60</v>
      </c>
      <c r="C10" s="7">
        <f t="shared" si="0"/>
        <v>38.9173</v>
      </c>
      <c r="D10" s="7">
        <v>38.9173</v>
      </c>
      <c r="E10" s="7"/>
      <c r="F10" s="12"/>
      <c r="G10" s="12"/>
      <c r="H10" s="12" t="s">
        <v>15</v>
      </c>
    </row>
    <row r="11" ht="22.5" customHeight="1" spans="1:8">
      <c r="A11" s="5">
        <v>2080505</v>
      </c>
      <c r="B11" s="6" t="s">
        <v>61</v>
      </c>
      <c r="C11" s="7">
        <f t="shared" si="0"/>
        <v>41.06304</v>
      </c>
      <c r="D11" s="7">
        <v>41.06304</v>
      </c>
      <c r="E11" s="7"/>
      <c r="F11" s="12"/>
      <c r="G11" s="12"/>
      <c r="H11" s="12"/>
    </row>
    <row r="12" ht="22.5" customHeight="1" spans="1:8">
      <c r="A12" s="5">
        <v>2080506</v>
      </c>
      <c r="B12" s="6" t="s">
        <v>62</v>
      </c>
      <c r="C12" s="7">
        <f t="shared" si="0"/>
        <v>16.425216</v>
      </c>
      <c r="D12" s="7">
        <v>16.425216</v>
      </c>
      <c r="E12" s="7"/>
      <c r="F12" s="12"/>
      <c r="G12" s="12"/>
      <c r="H12" s="12"/>
    </row>
    <row r="13" ht="22.5" customHeight="1" spans="1:8">
      <c r="A13" s="5">
        <v>2080704</v>
      </c>
      <c r="B13" s="6" t="s">
        <v>63</v>
      </c>
      <c r="C13" s="7">
        <f t="shared" si="0"/>
        <v>70.7521</v>
      </c>
      <c r="D13" s="7">
        <v>70.7521</v>
      </c>
      <c r="E13" s="7"/>
      <c r="F13" s="12"/>
      <c r="G13" s="12"/>
      <c r="H13" s="12"/>
    </row>
    <row r="14" ht="22.5" customHeight="1" spans="1:8">
      <c r="A14" s="5">
        <v>2080705</v>
      </c>
      <c r="B14" s="6" t="s">
        <v>64</v>
      </c>
      <c r="C14" s="7">
        <f t="shared" si="0"/>
        <v>255.5416</v>
      </c>
      <c r="D14" s="7">
        <v>255.5416</v>
      </c>
      <c r="E14" s="7"/>
      <c r="F14" s="12"/>
      <c r="G14" s="12"/>
      <c r="H14" s="12"/>
    </row>
    <row r="15" ht="27.75" customHeight="1" spans="1:8">
      <c r="A15" s="5">
        <v>2082701</v>
      </c>
      <c r="B15" s="6" t="s">
        <v>65</v>
      </c>
      <c r="C15" s="7">
        <f t="shared" si="0"/>
        <v>2.669098</v>
      </c>
      <c r="D15" s="7">
        <v>2.669098</v>
      </c>
      <c r="E15" s="7"/>
      <c r="F15" s="12"/>
      <c r="G15" s="12"/>
      <c r="H15" s="12"/>
    </row>
    <row r="16" ht="26.25" customHeight="1" spans="1:8">
      <c r="A16" s="5">
        <v>2082702</v>
      </c>
      <c r="B16" s="6" t="s">
        <v>66</v>
      </c>
      <c r="C16" s="7">
        <f t="shared" si="0"/>
        <v>1.026576</v>
      </c>
      <c r="D16" s="7">
        <v>1.026576</v>
      </c>
      <c r="E16" s="7"/>
      <c r="F16" s="12"/>
      <c r="G16" s="12"/>
      <c r="H16" s="12"/>
    </row>
    <row r="17" ht="28.5" customHeight="1" spans="1:8">
      <c r="A17" s="5">
        <v>2082703</v>
      </c>
      <c r="B17" s="6" t="s">
        <v>67</v>
      </c>
      <c r="C17" s="7">
        <f t="shared" si="0"/>
        <v>0.821261</v>
      </c>
      <c r="D17" s="7">
        <v>0.821261</v>
      </c>
      <c r="E17" s="7"/>
      <c r="F17" s="12"/>
      <c r="G17" s="12"/>
      <c r="H17" s="12"/>
    </row>
    <row r="18" ht="22.5" customHeight="1" spans="1:8">
      <c r="A18" s="5">
        <v>2100717</v>
      </c>
      <c r="B18" s="6" t="s">
        <v>68</v>
      </c>
      <c r="C18" s="7">
        <f t="shared" si="0"/>
        <v>5</v>
      </c>
      <c r="D18" s="7">
        <v>5</v>
      </c>
      <c r="E18" s="7"/>
      <c r="F18" s="12"/>
      <c r="G18" s="12"/>
      <c r="H18" s="12"/>
    </row>
    <row r="19" ht="26.25" customHeight="1" spans="1:8">
      <c r="A19" s="5">
        <v>2100799</v>
      </c>
      <c r="B19" s="6" t="s">
        <v>69</v>
      </c>
      <c r="C19" s="7">
        <f t="shared" si="0"/>
        <v>0.87</v>
      </c>
      <c r="D19" s="7">
        <v>0.87</v>
      </c>
      <c r="E19" s="7"/>
      <c r="F19" s="12"/>
      <c r="G19" s="12"/>
      <c r="H19" s="12"/>
    </row>
    <row r="20" ht="22.5" customHeight="1" spans="1:8">
      <c r="A20" s="5">
        <v>2101107</v>
      </c>
      <c r="B20" s="6" t="s">
        <v>70</v>
      </c>
      <c r="C20" s="7">
        <f t="shared" si="0"/>
        <v>16.425216</v>
      </c>
      <c r="D20" s="7">
        <v>16.425216</v>
      </c>
      <c r="E20" s="7"/>
      <c r="F20" s="12"/>
      <c r="G20" s="12"/>
      <c r="H20" s="12"/>
    </row>
    <row r="21" ht="22.5" customHeight="1" spans="1:8">
      <c r="A21" s="5">
        <v>2101103</v>
      </c>
      <c r="B21" s="6" t="s">
        <v>71</v>
      </c>
      <c r="C21" s="7">
        <f t="shared" si="0"/>
        <v>13.11156</v>
      </c>
      <c r="D21" s="7">
        <v>13.11156</v>
      </c>
      <c r="E21" s="7"/>
      <c r="F21" s="12"/>
      <c r="G21" s="12"/>
      <c r="H21" s="12"/>
    </row>
    <row r="22" ht="22.5" customHeight="1" spans="1:8">
      <c r="A22" s="8">
        <v>2120199</v>
      </c>
      <c r="B22" s="6" t="s">
        <v>72</v>
      </c>
      <c r="C22" s="7">
        <f t="shared" si="0"/>
        <v>63</v>
      </c>
      <c r="D22" s="7">
        <v>63</v>
      </c>
      <c r="E22" s="7"/>
      <c r="F22" s="12"/>
      <c r="G22" s="12"/>
      <c r="H22" s="12"/>
    </row>
    <row r="23" ht="26.25" customHeight="1" spans="1:8">
      <c r="A23" s="8">
        <v>2130705</v>
      </c>
      <c r="B23" s="6" t="s">
        <v>73</v>
      </c>
      <c r="C23" s="7">
        <f t="shared" si="0"/>
        <v>307.7721</v>
      </c>
      <c r="D23" s="7">
        <v>307.7721</v>
      </c>
      <c r="E23" s="7"/>
      <c r="F23" s="12"/>
      <c r="G23" s="12"/>
      <c r="H23" s="12"/>
    </row>
    <row r="24" ht="22.5" customHeight="1" spans="1:8">
      <c r="A24" s="8">
        <v>2210201</v>
      </c>
      <c r="B24" s="6" t="s">
        <v>74</v>
      </c>
      <c r="C24" s="7">
        <f t="shared" si="0"/>
        <v>51.704776</v>
      </c>
      <c r="D24" s="7">
        <v>51.704776</v>
      </c>
      <c r="E24" s="7"/>
      <c r="F24" s="12"/>
      <c r="G24" s="12"/>
      <c r="H24" s="12"/>
    </row>
    <row r="25" ht="25.5" customHeight="1" spans="1:8">
      <c r="A25" s="9" t="s">
        <v>75</v>
      </c>
      <c r="B25" s="9"/>
      <c r="C25" s="10">
        <f t="shared" ref="C25:H25" si="1">SUM(C6:C24)</f>
        <v>1217.971496</v>
      </c>
      <c r="D25" s="10">
        <f t="shared" si="1"/>
        <v>1217.971496</v>
      </c>
      <c r="E25" s="10">
        <f t="shared" si="1"/>
        <v>0</v>
      </c>
      <c r="F25" s="10">
        <f t="shared" si="1"/>
        <v>0</v>
      </c>
      <c r="G25" s="10">
        <f t="shared" si="1"/>
        <v>0</v>
      </c>
      <c r="H25" s="10">
        <f t="shared" si="1"/>
        <v>0</v>
      </c>
    </row>
  </sheetData>
  <mergeCells count="2">
    <mergeCell ref="A2:H2"/>
    <mergeCell ref="A25:B25"/>
  </mergeCells>
  <pageMargins left="0.7" right="0.7" top="0.75" bottom="0.75" header="0.3" footer="0.3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cp:revision>1</cp:revision>
  <dcterms:created xsi:type="dcterms:W3CDTF">2017-01-18T20:12:00Z</dcterms:created>
  <cp:lastPrinted>2017-03-24T08:47:00Z</cp:lastPrinted>
  <dcterms:modified xsi:type="dcterms:W3CDTF">2026-02-03T11:48:24Z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347158D83DA2424EB1C8F8CA8196B38E_12</vt:lpwstr>
  </property>
</Properties>
</file>