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轮作大豆和大豆玉米带状复合种植" sheetId="1" r:id="rId1"/>
    <sheet name="补发小麦漏报" sheetId="2" r:id="rId2"/>
  </sheets>
  <definedNames>
    <definedName name="_xlnm._FilterDatabase" localSheetId="0" hidden="1">轮作大豆和大豆玉米带状复合种植!$A$1:$K$51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<sst xmlns="http://schemas.openxmlformats.org/spreadsheetml/2006/main" count="173" uniqueCount="80">
  <si>
    <t>永宁县2025年耕地轮作休耕（轮作大豆和大豆玉米带状复合种植）补贴情况统计表</t>
  </si>
  <si>
    <t>单位：亩、元</t>
  </si>
  <si>
    <t>序号</t>
  </si>
  <si>
    <t>具体田块位置</t>
  </si>
  <si>
    <t>种植主体名称</t>
  </si>
  <si>
    <t>轮作大豆（小麦套种大豆）</t>
  </si>
  <si>
    <t>大豆玉米带状复合种植</t>
  </si>
  <si>
    <t>合计</t>
  </si>
  <si>
    <t>备注</t>
  </si>
  <si>
    <t>行政村</t>
  </si>
  <si>
    <t>队队</t>
  </si>
  <si>
    <t>种植面积</t>
  </si>
  <si>
    <t>本次应发
补贴资金
（100元/亩）</t>
  </si>
  <si>
    <t>应发补贴资金
（300元/亩）</t>
  </si>
  <si>
    <t>应发补
贴资金</t>
  </si>
  <si>
    <t>永清村</t>
  </si>
  <si>
    <t>1队</t>
  </si>
  <si>
    <t>浩铄农业合作社</t>
  </si>
  <si>
    <t>周彬</t>
  </si>
  <si>
    <t>崔波种植合作社</t>
  </si>
  <si>
    <t>政台村</t>
  </si>
  <si>
    <t>徐伟国</t>
  </si>
  <si>
    <t>张宝</t>
  </si>
  <si>
    <t>张禄</t>
  </si>
  <si>
    <t>3队</t>
  </si>
  <si>
    <t>陈利华</t>
  </si>
  <si>
    <t>贺文祥</t>
  </si>
  <si>
    <t>4队</t>
  </si>
  <si>
    <t>蔡学礼</t>
  </si>
  <si>
    <t>立强村</t>
  </si>
  <si>
    <t>立强村集体经济合作社</t>
  </si>
  <si>
    <t>郭占宁</t>
  </si>
  <si>
    <t>5队</t>
  </si>
  <si>
    <t>孟社</t>
  </si>
  <si>
    <t>王科</t>
  </si>
  <si>
    <t>孟章</t>
  </si>
  <si>
    <t>孟虎</t>
  </si>
  <si>
    <t>杨爱芳</t>
  </si>
  <si>
    <t>孟田</t>
  </si>
  <si>
    <t>孟新</t>
  </si>
  <si>
    <t>高保国</t>
  </si>
  <si>
    <t>杨纯吉</t>
  </si>
  <si>
    <t>7队</t>
  </si>
  <si>
    <t>黄志平</t>
  </si>
  <si>
    <t>梁文举</t>
  </si>
  <si>
    <t>厍永</t>
  </si>
  <si>
    <t>韩立刚</t>
  </si>
  <si>
    <t>8队</t>
  </si>
  <si>
    <t>王秀花</t>
  </si>
  <si>
    <t>刘保</t>
  </si>
  <si>
    <t>杨进忠</t>
  </si>
  <si>
    <t>秦海</t>
  </si>
  <si>
    <t>9队</t>
  </si>
  <si>
    <t>梁利</t>
  </si>
  <si>
    <t>吴新国</t>
  </si>
  <si>
    <t>黄清</t>
  </si>
  <si>
    <t>黄海</t>
  </si>
  <si>
    <t>刘占永</t>
  </si>
  <si>
    <t>马庐山</t>
  </si>
  <si>
    <t>李建银</t>
  </si>
  <si>
    <t>马万山</t>
  </si>
  <si>
    <t>刘江</t>
  </si>
  <si>
    <t>周宁川</t>
  </si>
  <si>
    <t>石微</t>
  </si>
  <si>
    <t>板桥村</t>
  </si>
  <si>
    <t>板桥村集体经济合作社</t>
  </si>
  <si>
    <t>2队</t>
  </si>
  <si>
    <t>刘兵</t>
  </si>
  <si>
    <t>史永琴</t>
  </si>
  <si>
    <t>张学兵</t>
  </si>
  <si>
    <t>通桥村</t>
  </si>
  <si>
    <t>段有江</t>
  </si>
  <si>
    <t>长湖村</t>
  </si>
  <si>
    <t>永宁县2025年耕地轮作休耕（春小麦）补贴情况统计表</t>
  </si>
  <si>
    <t>春小麦（200元/亩）</t>
  </si>
  <si>
    <t xml:space="preserve">
补贴资金
</t>
  </si>
  <si>
    <t>上河村</t>
  </si>
  <si>
    <t>11队</t>
  </si>
  <si>
    <t>眭财</t>
  </si>
  <si>
    <t>前期漏报补发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</si>
</sst>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14"/>
      <color rgb="FF000000"/>
      <name val="仿宋_GB2312"/>
      <charset val="134"/>
    </font>
    <font>
      <sz val="14"/>
      <color rgb="FF000000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A1" sqref="A1:K1"/>
    </sheetView>
  </sheetViews>
  <sheetFormatPr defaultColWidth="9" defaultRowHeight="14.25"/>
  <cols>
    <col min="1" max="3" width="9" style="7"/>
    <col min="4" max="4" width="27.125" style="7" customWidth="1"/>
    <col min="5" max="5" width="14.625" style="7" customWidth="1"/>
    <col min="6" max="6" width="17.75" style="7" customWidth="1"/>
    <col min="7" max="7" width="11.75" style="7" customWidth="1"/>
    <col min="8" max="8" width="16.25" style="7" customWidth="1"/>
    <col min="9" max="9" width="11.125" style="7" customWidth="1"/>
    <col min="10" max="10" width="9.125" style="7"/>
    <col min="11" max="16384" width="9" style="7"/>
  </cols>
  <sheetData>
    <row r="1" s="7" customFormat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7" customFormat="1" ht="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7" customFormat="1" ht="33" customHeight="1" spans="1:11">
      <c r="A3" s="3" t="s">
        <v>2</v>
      </c>
      <c r="B3" s="3" t="s">
        <v>3</v>
      </c>
      <c r="C3" s="3"/>
      <c r="D3" s="3" t="s">
        <v>4</v>
      </c>
      <c r="E3" s="3" t="s">
        <v>5</v>
      </c>
      <c r="F3" s="3"/>
      <c r="G3" s="3" t="s">
        <v>6</v>
      </c>
      <c r="H3" s="3"/>
      <c r="I3" s="5" t="s">
        <v>7</v>
      </c>
      <c r="J3" s="6"/>
      <c r="K3" s="3" t="s">
        <v>8</v>
      </c>
    </row>
    <row r="4" s="7" customFormat="1" ht="54" spans="1:11">
      <c r="A4" s="3"/>
      <c r="B4" s="3" t="s">
        <v>9</v>
      </c>
      <c r="C4" s="3" t="s">
        <v>10</v>
      </c>
      <c r="D4" s="3"/>
      <c r="E4" s="3" t="s">
        <v>11</v>
      </c>
      <c r="F4" s="3" t="s">
        <v>12</v>
      </c>
      <c r="G4" s="3" t="s">
        <v>11</v>
      </c>
      <c r="H4" s="3" t="s">
        <v>13</v>
      </c>
      <c r="I4" s="3" t="s">
        <v>11</v>
      </c>
      <c r="J4" s="3" t="s">
        <v>14</v>
      </c>
      <c r="K4" s="3"/>
    </row>
    <row r="5" s="7" customFormat="1" ht="18" spans="1:11">
      <c r="A5" s="8" t="s">
        <v>7</v>
      </c>
      <c r="B5" s="8"/>
      <c r="C5" s="8"/>
      <c r="D5" s="8"/>
      <c r="E5" s="8">
        <f t="shared" ref="E5:J5" si="0">SUM(E6:E138)</f>
        <v>581</v>
      </c>
      <c r="F5" s="8">
        <f t="shared" si="0"/>
        <v>58100</v>
      </c>
      <c r="G5" s="8">
        <f t="shared" si="0"/>
        <v>1713.4</v>
      </c>
      <c r="H5" s="8">
        <f t="shared" si="0"/>
        <v>514020</v>
      </c>
      <c r="I5" s="8">
        <f t="shared" si="0"/>
        <v>2294.4</v>
      </c>
      <c r="J5" s="8">
        <f t="shared" si="0"/>
        <v>572120</v>
      </c>
      <c r="K5" s="9"/>
    </row>
    <row r="6" s="7" customFormat="1" ht="18.75" spans="1:11">
      <c r="A6" s="4">
        <v>1</v>
      </c>
      <c r="B6" s="4" t="s">
        <v>15</v>
      </c>
      <c r="C6" s="4" t="s">
        <v>16</v>
      </c>
      <c r="D6" s="4" t="s">
        <v>17</v>
      </c>
      <c r="E6" s="4">
        <v>230</v>
      </c>
      <c r="F6" s="4">
        <f>E6*100</f>
        <v>23000</v>
      </c>
      <c r="G6" s="4"/>
      <c r="H6" s="4"/>
      <c r="I6" s="4">
        <f t="shared" ref="I6:I51" si="1">E6+G6</f>
        <v>230</v>
      </c>
      <c r="J6" s="4">
        <f t="shared" ref="J6:J51" si="2">F6+H6</f>
        <v>23000</v>
      </c>
      <c r="K6" s="4"/>
    </row>
    <row r="7" s="7" customFormat="1" ht="18.75" spans="1:11">
      <c r="A7" s="4">
        <v>2</v>
      </c>
      <c r="B7" s="4" t="s">
        <v>15</v>
      </c>
      <c r="C7" s="4" t="s">
        <v>16</v>
      </c>
      <c r="D7" s="4" t="s">
        <v>18</v>
      </c>
      <c r="E7" s="4">
        <v>16</v>
      </c>
      <c r="F7" s="4">
        <f>E7*100</f>
        <v>1600</v>
      </c>
      <c r="G7" s="4"/>
      <c r="H7" s="4"/>
      <c r="I7" s="4">
        <f t="shared" si="1"/>
        <v>16</v>
      </c>
      <c r="J7" s="4">
        <f t="shared" si="2"/>
        <v>1600</v>
      </c>
      <c r="K7" s="4"/>
    </row>
    <row r="8" s="7" customFormat="1" ht="18.75" spans="1:11">
      <c r="A8" s="4">
        <v>6</v>
      </c>
      <c r="B8" s="4" t="s">
        <v>15</v>
      </c>
      <c r="C8" s="4" t="s">
        <v>16</v>
      </c>
      <c r="D8" s="4" t="s">
        <v>19</v>
      </c>
      <c r="E8" s="4"/>
      <c r="F8" s="4"/>
      <c r="G8" s="4">
        <v>91</v>
      </c>
      <c r="H8" s="4">
        <f t="shared" ref="H8:H45" si="3">G8*300</f>
        <v>27300</v>
      </c>
      <c r="I8" s="4">
        <f t="shared" si="1"/>
        <v>91</v>
      </c>
      <c r="J8" s="4">
        <f t="shared" si="2"/>
        <v>27300</v>
      </c>
      <c r="K8" s="4"/>
    </row>
    <row r="9" s="7" customFormat="1" ht="18.75" spans="1:11">
      <c r="A9" s="4">
        <v>7</v>
      </c>
      <c r="B9" s="4" t="s">
        <v>20</v>
      </c>
      <c r="C9" s="4" t="s">
        <v>16</v>
      </c>
      <c r="D9" s="4" t="s">
        <v>21</v>
      </c>
      <c r="E9" s="4"/>
      <c r="F9" s="4"/>
      <c r="G9" s="4">
        <v>18</v>
      </c>
      <c r="H9" s="4">
        <f t="shared" si="3"/>
        <v>5400</v>
      </c>
      <c r="I9" s="4">
        <f t="shared" si="1"/>
        <v>18</v>
      </c>
      <c r="J9" s="4">
        <f t="shared" si="2"/>
        <v>5400</v>
      </c>
      <c r="K9" s="4"/>
    </row>
    <row r="10" s="7" customFormat="1" ht="18.75" spans="1:11">
      <c r="A10" s="4">
        <v>8</v>
      </c>
      <c r="B10" s="4" t="s">
        <v>20</v>
      </c>
      <c r="C10" s="4" t="s">
        <v>16</v>
      </c>
      <c r="D10" s="4" t="s">
        <v>22</v>
      </c>
      <c r="E10" s="4"/>
      <c r="F10" s="4"/>
      <c r="G10" s="4">
        <v>40</v>
      </c>
      <c r="H10" s="4">
        <f t="shared" si="3"/>
        <v>12000</v>
      </c>
      <c r="I10" s="4">
        <f t="shared" si="1"/>
        <v>40</v>
      </c>
      <c r="J10" s="4">
        <f t="shared" si="2"/>
        <v>12000</v>
      </c>
      <c r="K10" s="4"/>
    </row>
    <row r="11" s="7" customFormat="1" ht="18.75" spans="1:11">
      <c r="A11" s="4">
        <v>9</v>
      </c>
      <c r="B11" s="4" t="s">
        <v>20</v>
      </c>
      <c r="C11" s="4" t="s">
        <v>16</v>
      </c>
      <c r="D11" s="4" t="s">
        <v>23</v>
      </c>
      <c r="E11" s="4"/>
      <c r="F11" s="4"/>
      <c r="G11" s="4">
        <v>8</v>
      </c>
      <c r="H11" s="4">
        <f t="shared" si="3"/>
        <v>2400</v>
      </c>
      <c r="I11" s="4">
        <f t="shared" si="1"/>
        <v>8</v>
      </c>
      <c r="J11" s="4">
        <f t="shared" si="2"/>
        <v>2400</v>
      </c>
      <c r="K11" s="4"/>
    </row>
    <row r="12" s="7" customFormat="1" ht="18.75" spans="1:11">
      <c r="A12" s="4">
        <v>10</v>
      </c>
      <c r="B12" s="4" t="s">
        <v>20</v>
      </c>
      <c r="C12" s="4" t="s">
        <v>24</v>
      </c>
      <c r="D12" s="4" t="s">
        <v>25</v>
      </c>
      <c r="E12" s="4"/>
      <c r="F12" s="4"/>
      <c r="G12" s="4">
        <v>27</v>
      </c>
      <c r="H12" s="4">
        <f t="shared" si="3"/>
        <v>8100</v>
      </c>
      <c r="I12" s="4">
        <f t="shared" si="1"/>
        <v>27</v>
      </c>
      <c r="J12" s="4">
        <f t="shared" si="2"/>
        <v>8100</v>
      </c>
      <c r="K12" s="4"/>
    </row>
    <row r="13" s="7" customFormat="1" ht="18.75" spans="1:11">
      <c r="A13" s="4">
        <v>11</v>
      </c>
      <c r="B13" s="4" t="s">
        <v>20</v>
      </c>
      <c r="C13" s="4" t="s">
        <v>24</v>
      </c>
      <c r="D13" s="4" t="s">
        <v>26</v>
      </c>
      <c r="E13" s="4"/>
      <c r="F13" s="4"/>
      <c r="G13" s="4">
        <v>100</v>
      </c>
      <c r="H13" s="4">
        <f t="shared" si="3"/>
        <v>30000</v>
      </c>
      <c r="I13" s="4">
        <f t="shared" si="1"/>
        <v>100</v>
      </c>
      <c r="J13" s="4">
        <f t="shared" si="2"/>
        <v>30000</v>
      </c>
      <c r="K13" s="10"/>
    </row>
    <row r="14" s="7" customFormat="1" ht="18.75" spans="1:11">
      <c r="A14" s="4">
        <v>12</v>
      </c>
      <c r="B14" s="4" t="s">
        <v>20</v>
      </c>
      <c r="C14" s="4" t="s">
        <v>27</v>
      </c>
      <c r="D14" s="4" t="s">
        <v>28</v>
      </c>
      <c r="E14" s="4"/>
      <c r="F14" s="4"/>
      <c r="G14" s="4">
        <v>25</v>
      </c>
      <c r="H14" s="4">
        <f t="shared" si="3"/>
        <v>7500</v>
      </c>
      <c r="I14" s="4">
        <f t="shared" si="1"/>
        <v>25</v>
      </c>
      <c r="J14" s="4">
        <f t="shared" si="2"/>
        <v>7500</v>
      </c>
      <c r="K14" s="4"/>
    </row>
    <row r="15" s="7" customFormat="1" ht="18.75" spans="1:11">
      <c r="A15" s="4">
        <v>14</v>
      </c>
      <c r="B15" s="4" t="s">
        <v>29</v>
      </c>
      <c r="C15" s="4"/>
      <c r="D15" s="4" t="s">
        <v>30</v>
      </c>
      <c r="E15" s="4"/>
      <c r="F15" s="4"/>
      <c r="G15" s="4">
        <v>132</v>
      </c>
      <c r="H15" s="4">
        <f t="shared" si="3"/>
        <v>39600</v>
      </c>
      <c r="I15" s="4">
        <f t="shared" si="1"/>
        <v>132</v>
      </c>
      <c r="J15" s="4">
        <f t="shared" si="2"/>
        <v>39600</v>
      </c>
      <c r="K15" s="4"/>
    </row>
    <row r="16" s="7" customFormat="1" ht="18.75" spans="1:11">
      <c r="A16" s="4">
        <v>15</v>
      </c>
      <c r="B16" s="4" t="s">
        <v>29</v>
      </c>
      <c r="C16" s="4" t="s">
        <v>24</v>
      </c>
      <c r="D16" s="4" t="s">
        <v>31</v>
      </c>
      <c r="E16" s="4"/>
      <c r="F16" s="4"/>
      <c r="G16" s="4">
        <v>10</v>
      </c>
      <c r="H16" s="4">
        <f t="shared" si="3"/>
        <v>3000</v>
      </c>
      <c r="I16" s="4">
        <f t="shared" si="1"/>
        <v>10</v>
      </c>
      <c r="J16" s="4">
        <f t="shared" si="2"/>
        <v>3000</v>
      </c>
      <c r="K16" s="4"/>
    </row>
    <row r="17" s="7" customFormat="1" ht="18.75" spans="1:11">
      <c r="A17" s="4">
        <v>16</v>
      </c>
      <c r="B17" s="4" t="s">
        <v>29</v>
      </c>
      <c r="C17" s="4" t="s">
        <v>27</v>
      </c>
      <c r="D17" s="4" t="s">
        <v>26</v>
      </c>
      <c r="E17" s="4"/>
      <c r="F17" s="4"/>
      <c r="G17" s="4">
        <v>430</v>
      </c>
      <c r="H17" s="4">
        <f t="shared" si="3"/>
        <v>129000</v>
      </c>
      <c r="I17" s="4">
        <f t="shared" si="1"/>
        <v>430</v>
      </c>
      <c r="J17" s="4">
        <f t="shared" si="2"/>
        <v>129000</v>
      </c>
      <c r="K17" s="4"/>
    </row>
    <row r="18" s="7" customFormat="1" ht="18.75" spans="1:11">
      <c r="A18" s="4">
        <v>17</v>
      </c>
      <c r="B18" s="4" t="s">
        <v>29</v>
      </c>
      <c r="C18" s="4" t="s">
        <v>32</v>
      </c>
      <c r="D18" s="4" t="s">
        <v>33</v>
      </c>
      <c r="E18" s="4"/>
      <c r="F18" s="4"/>
      <c r="G18" s="4">
        <v>50</v>
      </c>
      <c r="H18" s="4">
        <f t="shared" si="3"/>
        <v>15000</v>
      </c>
      <c r="I18" s="4">
        <f t="shared" si="1"/>
        <v>50</v>
      </c>
      <c r="J18" s="4">
        <f t="shared" si="2"/>
        <v>15000</v>
      </c>
      <c r="K18" s="4"/>
    </row>
    <row r="19" s="7" customFormat="1" ht="18.75" spans="1:11">
      <c r="A19" s="4">
        <v>18</v>
      </c>
      <c r="B19" s="4" t="s">
        <v>29</v>
      </c>
      <c r="C19" s="4" t="s">
        <v>32</v>
      </c>
      <c r="D19" s="4" t="s">
        <v>34</v>
      </c>
      <c r="E19" s="4"/>
      <c r="F19" s="4"/>
      <c r="G19" s="4">
        <v>8</v>
      </c>
      <c r="H19" s="4">
        <f t="shared" si="3"/>
        <v>2400</v>
      </c>
      <c r="I19" s="4">
        <f t="shared" si="1"/>
        <v>8</v>
      </c>
      <c r="J19" s="4">
        <f t="shared" si="2"/>
        <v>2400</v>
      </c>
      <c r="K19" s="4"/>
    </row>
    <row r="20" s="7" customFormat="1" ht="18.75" spans="1:11">
      <c r="A20" s="4">
        <v>19</v>
      </c>
      <c r="B20" s="4" t="s">
        <v>29</v>
      </c>
      <c r="C20" s="4" t="s">
        <v>32</v>
      </c>
      <c r="D20" s="4" t="s">
        <v>35</v>
      </c>
      <c r="E20" s="4"/>
      <c r="F20" s="4"/>
      <c r="G20" s="4">
        <v>56</v>
      </c>
      <c r="H20" s="4">
        <f t="shared" si="3"/>
        <v>16800</v>
      </c>
      <c r="I20" s="4">
        <f t="shared" si="1"/>
        <v>56</v>
      </c>
      <c r="J20" s="4">
        <f t="shared" si="2"/>
        <v>16800</v>
      </c>
      <c r="K20" s="4"/>
    </row>
    <row r="21" s="7" customFormat="1" ht="18.75" spans="1:11">
      <c r="A21" s="4">
        <v>20</v>
      </c>
      <c r="B21" s="4" t="s">
        <v>29</v>
      </c>
      <c r="C21" s="4" t="s">
        <v>32</v>
      </c>
      <c r="D21" s="4" t="s">
        <v>36</v>
      </c>
      <c r="E21" s="4"/>
      <c r="F21" s="4"/>
      <c r="G21" s="4">
        <v>15</v>
      </c>
      <c r="H21" s="4">
        <f t="shared" si="3"/>
        <v>4500</v>
      </c>
      <c r="I21" s="4">
        <f t="shared" si="1"/>
        <v>15</v>
      </c>
      <c r="J21" s="4">
        <f t="shared" si="2"/>
        <v>4500</v>
      </c>
      <c r="K21" s="4"/>
    </row>
    <row r="22" s="7" customFormat="1" ht="18.75" spans="1:11">
      <c r="A22" s="4">
        <v>21</v>
      </c>
      <c r="B22" s="4" t="s">
        <v>29</v>
      </c>
      <c r="C22" s="4" t="s">
        <v>32</v>
      </c>
      <c r="D22" s="4" t="s">
        <v>37</v>
      </c>
      <c r="E22" s="4"/>
      <c r="F22" s="4"/>
      <c r="G22" s="4">
        <v>120</v>
      </c>
      <c r="H22" s="4">
        <f t="shared" si="3"/>
        <v>36000</v>
      </c>
      <c r="I22" s="4">
        <f t="shared" si="1"/>
        <v>120</v>
      </c>
      <c r="J22" s="4">
        <f t="shared" si="2"/>
        <v>36000</v>
      </c>
      <c r="K22" s="4"/>
    </row>
    <row r="23" s="7" customFormat="1" ht="18.75" spans="1:11">
      <c r="A23" s="4">
        <v>22</v>
      </c>
      <c r="B23" s="4" t="s">
        <v>29</v>
      </c>
      <c r="C23" s="4" t="s">
        <v>32</v>
      </c>
      <c r="D23" s="4" t="s">
        <v>38</v>
      </c>
      <c r="E23" s="4"/>
      <c r="F23" s="4"/>
      <c r="G23" s="4">
        <v>10.5</v>
      </c>
      <c r="H23" s="4">
        <f t="shared" si="3"/>
        <v>3150</v>
      </c>
      <c r="I23" s="4">
        <f t="shared" si="1"/>
        <v>10.5</v>
      </c>
      <c r="J23" s="4">
        <f t="shared" si="2"/>
        <v>3150</v>
      </c>
      <c r="K23" s="4"/>
    </row>
    <row r="24" s="7" customFormat="1" ht="18.75" spans="1:11">
      <c r="A24" s="4">
        <v>23</v>
      </c>
      <c r="B24" s="4" t="s">
        <v>29</v>
      </c>
      <c r="C24" s="4" t="s">
        <v>32</v>
      </c>
      <c r="D24" s="4" t="s">
        <v>39</v>
      </c>
      <c r="E24" s="4"/>
      <c r="F24" s="4"/>
      <c r="G24" s="4">
        <v>12.5</v>
      </c>
      <c r="H24" s="4">
        <f t="shared" si="3"/>
        <v>3750</v>
      </c>
      <c r="I24" s="4">
        <f t="shared" si="1"/>
        <v>12.5</v>
      </c>
      <c r="J24" s="4">
        <f t="shared" si="2"/>
        <v>3750</v>
      </c>
      <c r="K24" s="4"/>
    </row>
    <row r="25" s="7" customFormat="1" ht="18.75" spans="1:11">
      <c r="A25" s="4">
        <v>24</v>
      </c>
      <c r="B25" s="4" t="s">
        <v>29</v>
      </c>
      <c r="C25" s="4" t="s">
        <v>32</v>
      </c>
      <c r="D25" s="4" t="s">
        <v>40</v>
      </c>
      <c r="E25" s="4"/>
      <c r="F25" s="4"/>
      <c r="G25" s="4">
        <v>11</v>
      </c>
      <c r="H25" s="4">
        <f t="shared" si="3"/>
        <v>3300</v>
      </c>
      <c r="I25" s="4">
        <f t="shared" si="1"/>
        <v>11</v>
      </c>
      <c r="J25" s="4">
        <f t="shared" si="2"/>
        <v>3300</v>
      </c>
      <c r="K25" s="4"/>
    </row>
    <row r="26" s="7" customFormat="1" ht="18.75" spans="1:11">
      <c r="A26" s="4">
        <v>25</v>
      </c>
      <c r="B26" s="4" t="s">
        <v>29</v>
      </c>
      <c r="C26" s="4" t="s">
        <v>32</v>
      </c>
      <c r="D26" s="4" t="s">
        <v>41</v>
      </c>
      <c r="E26" s="4"/>
      <c r="F26" s="4"/>
      <c r="G26" s="4">
        <v>10</v>
      </c>
      <c r="H26" s="4">
        <f t="shared" si="3"/>
        <v>3000</v>
      </c>
      <c r="I26" s="4">
        <f t="shared" si="1"/>
        <v>10</v>
      </c>
      <c r="J26" s="4">
        <f t="shared" si="2"/>
        <v>3000</v>
      </c>
      <c r="K26" s="4"/>
    </row>
    <row r="27" s="7" customFormat="1" ht="18.75" spans="1:11">
      <c r="A27" s="4">
        <v>26</v>
      </c>
      <c r="B27" s="4" t="s">
        <v>29</v>
      </c>
      <c r="C27" s="4" t="s">
        <v>42</v>
      </c>
      <c r="D27" s="4" t="s">
        <v>43</v>
      </c>
      <c r="E27" s="4"/>
      <c r="F27" s="4"/>
      <c r="G27" s="4">
        <v>150</v>
      </c>
      <c r="H27" s="4">
        <f t="shared" si="3"/>
        <v>45000</v>
      </c>
      <c r="I27" s="4">
        <f t="shared" si="1"/>
        <v>150</v>
      </c>
      <c r="J27" s="4">
        <f t="shared" si="2"/>
        <v>45000</v>
      </c>
      <c r="K27" s="4"/>
    </row>
    <row r="28" s="7" customFormat="1" ht="18.75" spans="1:11">
      <c r="A28" s="4">
        <v>27</v>
      </c>
      <c r="B28" s="4" t="s">
        <v>29</v>
      </c>
      <c r="C28" s="4" t="s">
        <v>42</v>
      </c>
      <c r="D28" s="4" t="s">
        <v>44</v>
      </c>
      <c r="E28" s="4"/>
      <c r="F28" s="4"/>
      <c r="G28" s="4">
        <v>23</v>
      </c>
      <c r="H28" s="4">
        <f t="shared" si="3"/>
        <v>6900</v>
      </c>
      <c r="I28" s="4">
        <f t="shared" si="1"/>
        <v>23</v>
      </c>
      <c r="J28" s="4">
        <f t="shared" si="2"/>
        <v>6900</v>
      </c>
      <c r="K28" s="4"/>
    </row>
    <row r="29" s="7" customFormat="1" ht="18.75" spans="1:11">
      <c r="A29" s="4">
        <v>28</v>
      </c>
      <c r="B29" s="4" t="s">
        <v>29</v>
      </c>
      <c r="C29" s="4" t="s">
        <v>42</v>
      </c>
      <c r="D29" s="4" t="s">
        <v>45</v>
      </c>
      <c r="E29" s="4"/>
      <c r="F29" s="4"/>
      <c r="G29" s="4">
        <v>14</v>
      </c>
      <c r="H29" s="4">
        <f t="shared" si="3"/>
        <v>4200</v>
      </c>
      <c r="I29" s="4">
        <f t="shared" si="1"/>
        <v>14</v>
      </c>
      <c r="J29" s="4">
        <f t="shared" si="2"/>
        <v>4200</v>
      </c>
      <c r="K29" s="4"/>
    </row>
    <row r="30" s="7" customFormat="1" ht="18.75" spans="1:11">
      <c r="A30" s="4">
        <v>29</v>
      </c>
      <c r="B30" s="4" t="s">
        <v>29</v>
      </c>
      <c r="C30" s="4" t="s">
        <v>42</v>
      </c>
      <c r="D30" s="4" t="s">
        <v>46</v>
      </c>
      <c r="E30" s="4"/>
      <c r="F30" s="4"/>
      <c r="G30" s="4">
        <v>17</v>
      </c>
      <c r="H30" s="4">
        <f t="shared" si="3"/>
        <v>5100</v>
      </c>
      <c r="I30" s="4">
        <f t="shared" si="1"/>
        <v>17</v>
      </c>
      <c r="J30" s="4">
        <f t="shared" si="2"/>
        <v>5100</v>
      </c>
      <c r="K30" s="4"/>
    </row>
    <row r="31" s="7" customFormat="1" ht="18.75" spans="1:11">
      <c r="A31" s="4">
        <v>30</v>
      </c>
      <c r="B31" s="4" t="s">
        <v>29</v>
      </c>
      <c r="C31" s="4" t="s">
        <v>47</v>
      </c>
      <c r="D31" s="4" t="s">
        <v>48</v>
      </c>
      <c r="E31" s="4"/>
      <c r="F31" s="4"/>
      <c r="G31" s="4">
        <v>44</v>
      </c>
      <c r="H31" s="4">
        <f t="shared" si="3"/>
        <v>13200</v>
      </c>
      <c r="I31" s="4">
        <f t="shared" si="1"/>
        <v>44</v>
      </c>
      <c r="J31" s="4">
        <f t="shared" si="2"/>
        <v>13200</v>
      </c>
      <c r="K31" s="4"/>
    </row>
    <row r="32" s="7" customFormat="1" ht="18.75" spans="1:11">
      <c r="A32" s="4">
        <v>31</v>
      </c>
      <c r="B32" s="4" t="s">
        <v>29</v>
      </c>
      <c r="C32" s="4" t="s">
        <v>47</v>
      </c>
      <c r="D32" s="4" t="s">
        <v>49</v>
      </c>
      <c r="E32" s="4"/>
      <c r="F32" s="4"/>
      <c r="G32" s="4">
        <v>11</v>
      </c>
      <c r="H32" s="4">
        <f t="shared" si="3"/>
        <v>3300</v>
      </c>
      <c r="I32" s="4">
        <f t="shared" si="1"/>
        <v>11</v>
      </c>
      <c r="J32" s="4">
        <f t="shared" si="2"/>
        <v>3300</v>
      </c>
      <c r="K32" s="4"/>
    </row>
    <row r="33" s="7" customFormat="1" ht="18.75" spans="1:11">
      <c r="A33" s="4">
        <v>32</v>
      </c>
      <c r="B33" s="4" t="s">
        <v>29</v>
      </c>
      <c r="C33" s="4" t="s">
        <v>47</v>
      </c>
      <c r="D33" s="4" t="s">
        <v>50</v>
      </c>
      <c r="E33" s="4"/>
      <c r="F33" s="4"/>
      <c r="G33" s="4">
        <v>2.9</v>
      </c>
      <c r="H33" s="4">
        <f t="shared" si="3"/>
        <v>870</v>
      </c>
      <c r="I33" s="4">
        <f t="shared" si="1"/>
        <v>2.9</v>
      </c>
      <c r="J33" s="4">
        <f t="shared" si="2"/>
        <v>870</v>
      </c>
      <c r="K33" s="4"/>
    </row>
    <row r="34" s="7" customFormat="1" ht="18.75" spans="1:11">
      <c r="A34" s="4">
        <v>33</v>
      </c>
      <c r="B34" s="4" t="s">
        <v>29</v>
      </c>
      <c r="C34" s="4" t="s">
        <v>47</v>
      </c>
      <c r="D34" s="4" t="s">
        <v>51</v>
      </c>
      <c r="E34" s="4"/>
      <c r="F34" s="4"/>
      <c r="G34" s="4">
        <v>8.5</v>
      </c>
      <c r="H34" s="4">
        <f t="shared" si="3"/>
        <v>2550</v>
      </c>
      <c r="I34" s="4">
        <f t="shared" si="1"/>
        <v>8.5</v>
      </c>
      <c r="J34" s="4">
        <f t="shared" si="2"/>
        <v>2550</v>
      </c>
      <c r="K34" s="4"/>
    </row>
    <row r="35" s="7" customFormat="1" ht="18.75" spans="1:11">
      <c r="A35" s="4">
        <v>34</v>
      </c>
      <c r="B35" s="4" t="s">
        <v>29</v>
      </c>
      <c r="C35" s="4" t="s">
        <v>52</v>
      </c>
      <c r="D35" s="4" t="s">
        <v>53</v>
      </c>
      <c r="E35" s="4"/>
      <c r="F35" s="4"/>
      <c r="G35" s="4">
        <v>38</v>
      </c>
      <c r="H35" s="4">
        <f t="shared" si="3"/>
        <v>11400</v>
      </c>
      <c r="I35" s="4">
        <f t="shared" si="1"/>
        <v>38</v>
      </c>
      <c r="J35" s="4">
        <f t="shared" si="2"/>
        <v>11400</v>
      </c>
      <c r="K35" s="4"/>
    </row>
    <row r="36" s="7" customFormat="1" ht="18.75" spans="1:11">
      <c r="A36" s="4">
        <v>35</v>
      </c>
      <c r="B36" s="4" t="s">
        <v>29</v>
      </c>
      <c r="C36" s="4" t="s">
        <v>52</v>
      </c>
      <c r="D36" s="4" t="s">
        <v>54</v>
      </c>
      <c r="E36" s="4"/>
      <c r="F36" s="4"/>
      <c r="G36" s="4">
        <v>13</v>
      </c>
      <c r="H36" s="4">
        <f t="shared" si="3"/>
        <v>3900</v>
      </c>
      <c r="I36" s="4">
        <f t="shared" si="1"/>
        <v>13</v>
      </c>
      <c r="J36" s="4">
        <f t="shared" si="2"/>
        <v>3900</v>
      </c>
      <c r="K36" s="4"/>
    </row>
    <row r="37" s="7" customFormat="1" ht="18.75" spans="1:11">
      <c r="A37" s="4">
        <v>36</v>
      </c>
      <c r="B37" s="4" t="s">
        <v>29</v>
      </c>
      <c r="C37" s="4" t="s">
        <v>52</v>
      </c>
      <c r="D37" s="4" t="s">
        <v>55</v>
      </c>
      <c r="E37" s="4"/>
      <c r="F37" s="4"/>
      <c r="G37" s="4">
        <v>19</v>
      </c>
      <c r="H37" s="4">
        <f t="shared" si="3"/>
        <v>5700</v>
      </c>
      <c r="I37" s="4">
        <f t="shared" si="1"/>
        <v>19</v>
      </c>
      <c r="J37" s="4">
        <f t="shared" si="2"/>
        <v>5700</v>
      </c>
      <c r="K37" s="4"/>
    </row>
    <row r="38" s="7" customFormat="1" ht="18.75" spans="1:11">
      <c r="A38" s="4">
        <v>37</v>
      </c>
      <c r="B38" s="4" t="s">
        <v>29</v>
      </c>
      <c r="C38" s="4" t="s">
        <v>52</v>
      </c>
      <c r="D38" s="4" t="s">
        <v>56</v>
      </c>
      <c r="E38" s="4"/>
      <c r="F38" s="4"/>
      <c r="G38" s="4">
        <v>20</v>
      </c>
      <c r="H38" s="4">
        <f t="shared" si="3"/>
        <v>6000</v>
      </c>
      <c r="I38" s="4">
        <f t="shared" si="1"/>
        <v>20</v>
      </c>
      <c r="J38" s="4">
        <f t="shared" si="2"/>
        <v>6000</v>
      </c>
      <c r="K38" s="4"/>
    </row>
    <row r="39" s="7" customFormat="1" ht="18.75" spans="1:11">
      <c r="A39" s="4">
        <v>38</v>
      </c>
      <c r="B39" s="4" t="s">
        <v>29</v>
      </c>
      <c r="C39" s="4" t="s">
        <v>52</v>
      </c>
      <c r="D39" s="4" t="s">
        <v>57</v>
      </c>
      <c r="E39" s="4"/>
      <c r="F39" s="4"/>
      <c r="G39" s="4">
        <v>15</v>
      </c>
      <c r="H39" s="4">
        <f t="shared" si="3"/>
        <v>4500</v>
      </c>
      <c r="I39" s="4">
        <f t="shared" si="1"/>
        <v>15</v>
      </c>
      <c r="J39" s="4">
        <f t="shared" si="2"/>
        <v>4500</v>
      </c>
      <c r="K39" s="4"/>
    </row>
    <row r="40" s="7" customFormat="1" ht="18.75" spans="1:11">
      <c r="A40" s="4">
        <v>39</v>
      </c>
      <c r="B40" s="4" t="s">
        <v>29</v>
      </c>
      <c r="C40" s="4" t="s">
        <v>52</v>
      </c>
      <c r="D40" s="4" t="s">
        <v>58</v>
      </c>
      <c r="E40" s="4"/>
      <c r="F40" s="4"/>
      <c r="G40" s="4">
        <v>15</v>
      </c>
      <c r="H40" s="4">
        <f t="shared" si="3"/>
        <v>4500</v>
      </c>
      <c r="I40" s="4">
        <f t="shared" si="1"/>
        <v>15</v>
      </c>
      <c r="J40" s="4">
        <f t="shared" si="2"/>
        <v>4500</v>
      </c>
      <c r="K40" s="4"/>
    </row>
    <row r="41" s="7" customFormat="1" ht="18.75" spans="1:11">
      <c r="A41" s="4">
        <v>40</v>
      </c>
      <c r="B41" s="4" t="s">
        <v>29</v>
      </c>
      <c r="C41" s="4" t="s">
        <v>52</v>
      </c>
      <c r="D41" s="4" t="s">
        <v>59</v>
      </c>
      <c r="E41" s="4"/>
      <c r="F41" s="4"/>
      <c r="G41" s="4">
        <v>18</v>
      </c>
      <c r="H41" s="4">
        <f t="shared" si="3"/>
        <v>5400</v>
      </c>
      <c r="I41" s="4">
        <f t="shared" si="1"/>
        <v>18</v>
      </c>
      <c r="J41" s="4">
        <f t="shared" si="2"/>
        <v>5400</v>
      </c>
      <c r="K41" s="4"/>
    </row>
    <row r="42" s="7" customFormat="1" ht="18.75" spans="1:11">
      <c r="A42" s="4">
        <v>41</v>
      </c>
      <c r="B42" s="4" t="s">
        <v>29</v>
      </c>
      <c r="C42" s="4" t="s">
        <v>52</v>
      </c>
      <c r="D42" s="4" t="s">
        <v>60</v>
      </c>
      <c r="E42" s="4"/>
      <c r="F42" s="4"/>
      <c r="G42" s="4">
        <v>30</v>
      </c>
      <c r="H42" s="4">
        <f t="shared" si="3"/>
        <v>9000</v>
      </c>
      <c r="I42" s="4">
        <f t="shared" si="1"/>
        <v>30</v>
      </c>
      <c r="J42" s="4">
        <f t="shared" si="2"/>
        <v>9000</v>
      </c>
      <c r="K42" s="4"/>
    </row>
    <row r="43" s="7" customFormat="1" ht="18.75" spans="1:11">
      <c r="A43" s="4">
        <v>42</v>
      </c>
      <c r="B43" s="4" t="s">
        <v>29</v>
      </c>
      <c r="C43" s="4" t="s">
        <v>52</v>
      </c>
      <c r="D43" s="4" t="s">
        <v>61</v>
      </c>
      <c r="E43" s="4"/>
      <c r="F43" s="4"/>
      <c r="G43" s="4">
        <v>30</v>
      </c>
      <c r="H43" s="4">
        <f t="shared" si="3"/>
        <v>9000</v>
      </c>
      <c r="I43" s="4">
        <f t="shared" si="1"/>
        <v>30</v>
      </c>
      <c r="J43" s="4">
        <f t="shared" si="2"/>
        <v>9000</v>
      </c>
      <c r="K43" s="4"/>
    </row>
    <row r="44" s="7" customFormat="1" ht="18.75" spans="1:11">
      <c r="A44" s="4">
        <v>43</v>
      </c>
      <c r="B44" s="4" t="s">
        <v>29</v>
      </c>
      <c r="C44" s="4" t="s">
        <v>52</v>
      </c>
      <c r="D44" s="4" t="s">
        <v>62</v>
      </c>
      <c r="E44" s="4"/>
      <c r="F44" s="4"/>
      <c r="G44" s="4">
        <v>1</v>
      </c>
      <c r="H44" s="4">
        <f t="shared" si="3"/>
        <v>300</v>
      </c>
      <c r="I44" s="4">
        <f t="shared" si="1"/>
        <v>1</v>
      </c>
      <c r="J44" s="4">
        <f t="shared" si="2"/>
        <v>300</v>
      </c>
      <c r="K44" s="4"/>
    </row>
    <row r="45" s="7" customFormat="1" ht="18.75" spans="1:11">
      <c r="A45" s="4">
        <v>44</v>
      </c>
      <c r="B45" s="4" t="s">
        <v>29</v>
      </c>
      <c r="C45" s="4" t="s">
        <v>52</v>
      </c>
      <c r="D45" s="4" t="s">
        <v>63</v>
      </c>
      <c r="E45" s="4"/>
      <c r="F45" s="4"/>
      <c r="G45" s="4">
        <v>70</v>
      </c>
      <c r="H45" s="4">
        <f t="shared" si="3"/>
        <v>21000</v>
      </c>
      <c r="I45" s="4">
        <f t="shared" si="1"/>
        <v>70</v>
      </c>
      <c r="J45" s="4">
        <f t="shared" si="2"/>
        <v>21000</v>
      </c>
      <c r="K45" s="4"/>
    </row>
    <row r="46" s="7" customFormat="1" ht="18.75" spans="1:11">
      <c r="A46" s="4">
        <v>45</v>
      </c>
      <c r="B46" s="4" t="s">
        <v>64</v>
      </c>
      <c r="C46" s="4" t="s">
        <v>16</v>
      </c>
      <c r="D46" s="4" t="s">
        <v>65</v>
      </c>
      <c r="E46" s="4">
        <v>26</v>
      </c>
      <c r="F46" s="4">
        <f t="shared" ref="F46:F51" si="4">E46*100</f>
        <v>2600</v>
      </c>
      <c r="G46" s="4"/>
      <c r="H46" s="4"/>
      <c r="I46" s="4">
        <f t="shared" si="1"/>
        <v>26</v>
      </c>
      <c r="J46" s="4">
        <f t="shared" si="2"/>
        <v>2600</v>
      </c>
      <c r="K46" s="9"/>
    </row>
    <row r="47" s="7" customFormat="1" ht="18.75" spans="1:11">
      <c r="A47" s="4">
        <v>46</v>
      </c>
      <c r="B47" s="4" t="s">
        <v>64</v>
      </c>
      <c r="C47" s="4" t="s">
        <v>66</v>
      </c>
      <c r="D47" s="4" t="s">
        <v>67</v>
      </c>
      <c r="E47" s="4">
        <v>24</v>
      </c>
      <c r="F47" s="4">
        <f t="shared" si="4"/>
        <v>2400</v>
      </c>
      <c r="G47" s="4"/>
      <c r="H47" s="4"/>
      <c r="I47" s="4">
        <f t="shared" si="1"/>
        <v>24</v>
      </c>
      <c r="J47" s="4">
        <f t="shared" si="2"/>
        <v>2400</v>
      </c>
      <c r="K47" s="9"/>
    </row>
    <row r="48" s="7" customFormat="1" ht="18.75" spans="1:11">
      <c r="A48" s="4">
        <v>47</v>
      </c>
      <c r="B48" s="4" t="s">
        <v>64</v>
      </c>
      <c r="C48" s="4" t="s">
        <v>66</v>
      </c>
      <c r="D48" s="4" t="s">
        <v>68</v>
      </c>
      <c r="E48" s="4">
        <v>40</v>
      </c>
      <c r="F48" s="4">
        <f t="shared" si="4"/>
        <v>4000</v>
      </c>
      <c r="G48" s="4"/>
      <c r="H48" s="4"/>
      <c r="I48" s="4">
        <f t="shared" si="1"/>
        <v>40</v>
      </c>
      <c r="J48" s="4">
        <f t="shared" si="2"/>
        <v>4000</v>
      </c>
      <c r="K48" s="9"/>
    </row>
    <row r="49" s="7" customFormat="1" ht="18.75" spans="1:11">
      <c r="A49" s="4">
        <v>48</v>
      </c>
      <c r="B49" s="4" t="s">
        <v>64</v>
      </c>
      <c r="C49" s="4" t="s">
        <v>42</v>
      </c>
      <c r="D49" s="4" t="s">
        <v>69</v>
      </c>
      <c r="E49" s="4">
        <v>50</v>
      </c>
      <c r="F49" s="4">
        <f t="shared" si="4"/>
        <v>5000</v>
      </c>
      <c r="G49" s="4"/>
      <c r="H49" s="4"/>
      <c r="I49" s="4">
        <f t="shared" si="1"/>
        <v>50</v>
      </c>
      <c r="J49" s="4">
        <f t="shared" si="2"/>
        <v>5000</v>
      </c>
      <c r="K49" s="9"/>
    </row>
    <row r="50" s="7" customFormat="1" ht="18.75" spans="1:11">
      <c r="A50" s="4">
        <v>49</v>
      </c>
      <c r="B50" s="4" t="s">
        <v>70</v>
      </c>
      <c r="C50" s="4" t="s">
        <v>16</v>
      </c>
      <c r="D50" s="4" t="s">
        <v>71</v>
      </c>
      <c r="E50" s="4">
        <v>105</v>
      </c>
      <c r="F50" s="4">
        <f t="shared" si="4"/>
        <v>10500</v>
      </c>
      <c r="G50" s="4"/>
      <c r="H50" s="4"/>
      <c r="I50" s="4">
        <f t="shared" si="1"/>
        <v>105</v>
      </c>
      <c r="J50" s="4">
        <f t="shared" si="2"/>
        <v>10500</v>
      </c>
      <c r="K50" s="9"/>
    </row>
    <row r="51" s="7" customFormat="1" ht="18.75" spans="1:11">
      <c r="A51" s="4">
        <v>50</v>
      </c>
      <c r="B51" s="4" t="s">
        <v>72</v>
      </c>
      <c r="C51" s="4" t="s">
        <v>66</v>
      </c>
      <c r="D51" s="4" t="s">
        <v>71</v>
      </c>
      <c r="E51" s="4">
        <v>90</v>
      </c>
      <c r="F51" s="4">
        <f t="shared" si="4"/>
        <v>9000</v>
      </c>
      <c r="G51" s="4"/>
      <c r="H51" s="4"/>
      <c r="I51" s="4">
        <f t="shared" si="1"/>
        <v>90</v>
      </c>
      <c r="J51" s="4">
        <f t="shared" si="2"/>
        <v>9000</v>
      </c>
      <c r="K51" s="9"/>
    </row>
  </sheetData>
  <mergeCells count="10">
    <mergeCell ref="A1:K1"/>
    <mergeCell ref="A2:K2"/>
    <mergeCell ref="B3:C3"/>
    <mergeCell ref="E3:F3"/>
    <mergeCell ref="G3:H3"/>
    <mergeCell ref="I3:J3"/>
    <mergeCell ref="A5:D5"/>
    <mergeCell ref="A3:A4"/>
    <mergeCell ref="D3:D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8" sqref="G18"/>
    </sheetView>
  </sheetViews>
  <sheetFormatPr defaultColWidth="9" defaultRowHeight="14.25" outlineLevelRow="4"/>
  <cols>
    <col min="4" max="4" width="27.125" customWidth="1"/>
    <col min="5" max="5" width="14.625" customWidth="1"/>
    <col min="6" max="6" width="17.75" customWidth="1"/>
    <col min="7" max="7" width="11.125" customWidth="1"/>
    <col min="8" max="8" width="9.125"/>
    <col min="9" max="9" width="17.125" customWidth="1"/>
  </cols>
  <sheetData>
    <row r="1" ht="27" spans="1:9">
      <c r="A1" s="1" t="s">
        <v>73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spans="1:9">
      <c r="A3" s="3" t="s">
        <v>2</v>
      </c>
      <c r="B3" s="3" t="s">
        <v>3</v>
      </c>
      <c r="C3" s="3"/>
      <c r="D3" s="3" t="s">
        <v>4</v>
      </c>
      <c r="E3" s="3" t="s">
        <v>74</v>
      </c>
      <c r="F3" s="3"/>
      <c r="G3" s="5" t="s">
        <v>7</v>
      </c>
      <c r="H3" s="6"/>
      <c r="I3" s="3" t="s">
        <v>8</v>
      </c>
    </row>
    <row r="4" ht="54" spans="1:9">
      <c r="A4" s="3"/>
      <c r="B4" s="3" t="s">
        <v>9</v>
      </c>
      <c r="C4" s="3" t="s">
        <v>10</v>
      </c>
      <c r="D4" s="3"/>
      <c r="E4" s="3" t="s">
        <v>11</v>
      </c>
      <c r="F4" s="3" t="s">
        <v>75</v>
      </c>
      <c r="G4" s="3" t="s">
        <v>11</v>
      </c>
      <c r="H4" s="3" t="s">
        <v>14</v>
      </c>
      <c r="I4" s="3"/>
    </row>
    <row r="5" ht="29" customHeight="1" spans="1:9">
      <c r="A5" s="4">
        <v>1</v>
      </c>
      <c r="B5" s="4" t="s">
        <v>76</v>
      </c>
      <c r="C5" s="4" t="s">
        <v>77</v>
      </c>
      <c r="D5" s="4" t="s">
        <v>78</v>
      </c>
      <c r="E5" s="4">
        <v>2</v>
      </c>
      <c r="F5" s="4">
        <v>400</v>
      </c>
      <c r="G5" s="4">
        <v>2</v>
      </c>
      <c r="H5" s="4">
        <v>400</v>
      </c>
      <c r="I5" s="4" t="s">
        <v>79</v>
      </c>
    </row>
  </sheetData>
  <mergeCells count="8">
    <mergeCell ref="A1:I1"/>
    <mergeCell ref="A2:I2"/>
    <mergeCell ref="B3:C3"/>
    <mergeCell ref="E3:F3"/>
    <mergeCell ref="G3:H3"/>
    <mergeCell ref="A3:A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轮作大豆和大豆玉米带状复合种植</vt:lpstr>
      <vt:lpstr>补发小麦漏报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2025-08-19T22:56:00Z</dcterms:created>
  <dcterms:modified xsi:type="dcterms:W3CDTF">2025-11-10T10:17:33Z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C974A6C204D53A2A3D4B1169E578728D_43</vt:lpwstr>
  </property>
  <property fmtid="{D5CDD505-2E9C-101B-9397-08002B2CF9AE}" pid="3" name="KSOProductBuildVer">
    <vt:lpwstr>2052-12.8.2.21176</vt:lpwstr>
  </property>
</Properties>
</file>